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/>
  <bookViews>
    <workbookView xWindow="0" yWindow="0" windowWidth="21570" windowHeight="7140"/>
  </bookViews>
  <sheets>
    <sheet name="No Compounding" sheetId="2" r:id="rId1"/>
    <sheet name="Compounding" sheetId="1" r:id="rId2"/>
  </sheets>
  <calcPr calcId="162913"/>
</workbook>
</file>

<file path=xl/calcChain.xml><?xml version="1.0" encoding="utf-8"?>
<calcChain xmlns="http://schemas.openxmlformats.org/spreadsheetml/2006/main">
  <c r="J5" i="1" l="1"/>
  <c r="J6" i="1"/>
  <c r="P17" i="2"/>
  <c r="P30" i="2" s="1"/>
  <c r="O17" i="2"/>
  <c r="O27" i="2" s="1"/>
  <c r="P16" i="2"/>
  <c r="O16" i="2"/>
  <c r="P15" i="2"/>
  <c r="O15" i="2"/>
  <c r="P14" i="2"/>
  <c r="O14" i="2"/>
  <c r="P13" i="2"/>
  <c r="O13" i="2"/>
  <c r="P12" i="2"/>
  <c r="O12" i="2"/>
  <c r="M12" i="2"/>
  <c r="P11" i="2"/>
  <c r="O11" i="2"/>
  <c r="P10" i="2"/>
  <c r="O10" i="2"/>
  <c r="P9" i="2"/>
  <c r="O9" i="2"/>
  <c r="P8" i="2"/>
  <c r="O8" i="2"/>
  <c r="P7" i="2"/>
  <c r="O7" i="2"/>
  <c r="M7" i="2"/>
  <c r="P6" i="2"/>
  <c r="O6" i="2"/>
  <c r="P5" i="2"/>
  <c r="O5" i="2"/>
  <c r="B5" i="2"/>
  <c r="C5" i="2" s="1"/>
  <c r="D5" i="2" l="1"/>
  <c r="O25" i="2"/>
  <c r="O23" i="2"/>
  <c r="O19" i="2"/>
  <c r="O30" i="2"/>
  <c r="O28" i="2"/>
  <c r="O26" i="2"/>
  <c r="O24" i="2"/>
  <c r="O22" i="2"/>
  <c r="O20" i="2"/>
  <c r="O18" i="2"/>
  <c r="O31" i="2"/>
  <c r="O21" i="2"/>
  <c r="O29" i="2"/>
  <c r="E5" i="2"/>
  <c r="P19" i="2"/>
  <c r="P21" i="2"/>
  <c r="P23" i="2"/>
  <c r="P25" i="2"/>
  <c r="P27" i="2"/>
  <c r="P29" i="2"/>
  <c r="P31" i="2"/>
  <c r="P18" i="2"/>
  <c r="P20" i="2"/>
  <c r="P22" i="2"/>
  <c r="P24" i="2"/>
  <c r="P26" i="2"/>
  <c r="P28" i="2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19" i="1"/>
  <c r="O718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05" i="1"/>
  <c r="O704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691" i="1"/>
  <c r="O690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77" i="1"/>
  <c r="O676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63" i="1"/>
  <c r="O662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49" i="1"/>
  <c r="O648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35" i="1"/>
  <c r="O634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21" i="1"/>
  <c r="O620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07" i="1"/>
  <c r="O606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593" i="1"/>
  <c r="O592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79" i="1"/>
  <c r="O578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65" i="1"/>
  <c r="O564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51" i="1"/>
  <c r="O550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37" i="1"/>
  <c r="O536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23" i="1"/>
  <c r="O522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09" i="1"/>
  <c r="O508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495" i="1"/>
  <c r="O494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81" i="1"/>
  <c r="O480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67" i="1"/>
  <c r="O466" i="1"/>
  <c r="F5" i="2" l="1"/>
  <c r="G5" i="2" s="1"/>
  <c r="I5" i="2" s="1"/>
  <c r="P44" i="2"/>
  <c r="P42" i="2"/>
  <c r="P40" i="2"/>
  <c r="P38" i="2"/>
  <c r="P36" i="2"/>
  <c r="P34" i="2"/>
  <c r="P32" i="2"/>
  <c r="P45" i="2"/>
  <c r="P43" i="2"/>
  <c r="P41" i="2"/>
  <c r="P39" i="2"/>
  <c r="P37" i="2"/>
  <c r="P35" i="2"/>
  <c r="P33" i="2"/>
  <c r="J5" i="2"/>
  <c r="O44" i="2"/>
  <c r="O42" i="2"/>
  <c r="O40" i="2"/>
  <c r="O38" i="2"/>
  <c r="O36" i="2"/>
  <c r="O34" i="2"/>
  <c r="O32" i="2"/>
  <c r="O45" i="2"/>
  <c r="O37" i="2"/>
  <c r="O43" i="2"/>
  <c r="O35" i="2"/>
  <c r="O41" i="2"/>
  <c r="O33" i="2"/>
  <c r="O39" i="2"/>
  <c r="M12" i="1"/>
  <c r="P17" i="1"/>
  <c r="P29" i="1" s="1"/>
  <c r="O17" i="1"/>
  <c r="O29" i="1" s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M7" i="1"/>
  <c r="P6" i="1"/>
  <c r="O6" i="1"/>
  <c r="P5" i="1"/>
  <c r="O5" i="1"/>
  <c r="B5" i="1"/>
  <c r="E5" i="1" s="1"/>
  <c r="H5" i="2" l="1"/>
  <c r="B6" i="2" s="1"/>
  <c r="C6" i="2" s="1"/>
  <c r="D6" i="2" s="1"/>
  <c r="O58" i="2"/>
  <c r="O56" i="2"/>
  <c r="O54" i="2"/>
  <c r="O52" i="2"/>
  <c r="O50" i="2"/>
  <c r="O48" i="2"/>
  <c r="O46" i="2"/>
  <c r="O53" i="2"/>
  <c r="O59" i="2"/>
  <c r="O51" i="2"/>
  <c r="O57" i="2"/>
  <c r="O49" i="2"/>
  <c r="O55" i="2"/>
  <c r="O47" i="2"/>
  <c r="P58" i="2"/>
  <c r="P56" i="2"/>
  <c r="P54" i="2"/>
  <c r="P52" i="2"/>
  <c r="P50" i="2"/>
  <c r="P48" i="2"/>
  <c r="P46" i="2"/>
  <c r="P59" i="2"/>
  <c r="P57" i="2"/>
  <c r="P55" i="2"/>
  <c r="P53" i="2"/>
  <c r="P51" i="2"/>
  <c r="P49" i="2"/>
  <c r="P47" i="2"/>
  <c r="O22" i="1"/>
  <c r="O30" i="1"/>
  <c r="O24" i="1"/>
  <c r="O18" i="1"/>
  <c r="O26" i="1"/>
  <c r="O20" i="1"/>
  <c r="O28" i="1"/>
  <c r="C5" i="1"/>
  <c r="D5" i="1" s="1"/>
  <c r="O19" i="1"/>
  <c r="P20" i="1"/>
  <c r="O23" i="1"/>
  <c r="P24" i="1"/>
  <c r="O27" i="1"/>
  <c r="P28" i="1"/>
  <c r="O31" i="1"/>
  <c r="P19" i="1"/>
  <c r="P31" i="1"/>
  <c r="P23" i="1"/>
  <c r="P27" i="1"/>
  <c r="P18" i="1"/>
  <c r="O21" i="1"/>
  <c r="P22" i="1"/>
  <c r="O25" i="1"/>
  <c r="P26" i="1"/>
  <c r="P30" i="1"/>
  <c r="P21" i="1"/>
  <c r="P25" i="1"/>
  <c r="E6" i="2" l="1"/>
  <c r="F6" i="2" s="1"/>
  <c r="G6" i="2" s="1"/>
  <c r="I6" i="2" s="1"/>
  <c r="O72" i="2"/>
  <c r="O70" i="2"/>
  <c r="O68" i="2"/>
  <c r="O66" i="2"/>
  <c r="O64" i="2"/>
  <c r="O62" i="2"/>
  <c r="O60" i="2"/>
  <c r="O69" i="2"/>
  <c r="O61" i="2"/>
  <c r="O67" i="2"/>
  <c r="O71" i="2"/>
  <c r="O73" i="2"/>
  <c r="O65" i="2"/>
  <c r="O63" i="2"/>
  <c r="P72" i="2"/>
  <c r="P70" i="2"/>
  <c r="P68" i="2"/>
  <c r="P66" i="2"/>
  <c r="P64" i="2"/>
  <c r="P62" i="2"/>
  <c r="P60" i="2"/>
  <c r="P73" i="2"/>
  <c r="P71" i="2"/>
  <c r="P69" i="2"/>
  <c r="P67" i="2"/>
  <c r="P65" i="2"/>
  <c r="P63" i="2"/>
  <c r="P61" i="2"/>
  <c r="O44" i="1"/>
  <c r="O40" i="1"/>
  <c r="O36" i="1"/>
  <c r="O32" i="1"/>
  <c r="O45" i="1"/>
  <c r="O41" i="1"/>
  <c r="O37" i="1"/>
  <c r="O33" i="1"/>
  <c r="O42" i="1"/>
  <c r="O38" i="1"/>
  <c r="O34" i="1"/>
  <c r="O43" i="1"/>
  <c r="O39" i="1"/>
  <c r="O35" i="1"/>
  <c r="P45" i="1"/>
  <c r="P41" i="1"/>
  <c r="P37" i="1"/>
  <c r="P33" i="1"/>
  <c r="P42" i="1"/>
  <c r="P38" i="1"/>
  <c r="P34" i="1"/>
  <c r="P43" i="1"/>
  <c r="P39" i="1"/>
  <c r="P35" i="1"/>
  <c r="P44" i="1"/>
  <c r="P40" i="1"/>
  <c r="P36" i="1"/>
  <c r="P32" i="1"/>
  <c r="F5" i="1"/>
  <c r="H6" i="2" l="1"/>
  <c r="B7" i="2" s="1"/>
  <c r="E7" i="2" s="1"/>
  <c r="J6" i="2"/>
  <c r="P86" i="2"/>
  <c r="P84" i="2"/>
  <c r="P82" i="2"/>
  <c r="P80" i="2"/>
  <c r="P78" i="2"/>
  <c r="P76" i="2"/>
  <c r="P74" i="2"/>
  <c r="P87" i="2"/>
  <c r="P85" i="2"/>
  <c r="P83" i="2"/>
  <c r="P81" i="2"/>
  <c r="P79" i="2"/>
  <c r="P77" i="2"/>
  <c r="P75" i="2"/>
  <c r="O86" i="2"/>
  <c r="O84" i="2"/>
  <c r="O82" i="2"/>
  <c r="O80" i="2"/>
  <c r="O78" i="2"/>
  <c r="O76" i="2"/>
  <c r="O74" i="2"/>
  <c r="O85" i="2"/>
  <c r="O77" i="2"/>
  <c r="O87" i="2"/>
  <c r="O83" i="2"/>
  <c r="O75" i="2"/>
  <c r="O79" i="2"/>
  <c r="O81" i="2"/>
  <c r="O56" i="1"/>
  <c r="O52" i="1"/>
  <c r="O48" i="1"/>
  <c r="O57" i="1"/>
  <c r="O53" i="1"/>
  <c r="O49" i="1"/>
  <c r="O58" i="1"/>
  <c r="O54" i="1"/>
  <c r="O50" i="1"/>
  <c r="O46" i="1"/>
  <c r="O59" i="1"/>
  <c r="O55" i="1"/>
  <c r="O51" i="1"/>
  <c r="O47" i="1"/>
  <c r="P57" i="1"/>
  <c r="P53" i="1"/>
  <c r="P49" i="1"/>
  <c r="P58" i="1"/>
  <c r="P54" i="1"/>
  <c r="P50" i="1"/>
  <c r="P46" i="1"/>
  <c r="P59" i="1"/>
  <c r="P55" i="1"/>
  <c r="P51" i="1"/>
  <c r="P47" i="1"/>
  <c r="P56" i="1"/>
  <c r="P52" i="1"/>
  <c r="P48" i="1"/>
  <c r="I5" i="1"/>
  <c r="C7" i="2" l="1"/>
  <c r="D7" i="2" s="1"/>
  <c r="F7" i="2" s="1"/>
  <c r="O100" i="2"/>
  <c r="O98" i="2"/>
  <c r="O96" i="2"/>
  <c r="O94" i="2"/>
  <c r="O92" i="2"/>
  <c r="O90" i="2"/>
  <c r="O88" i="2"/>
  <c r="O101" i="2"/>
  <c r="O93" i="2"/>
  <c r="O99" i="2"/>
  <c r="O91" i="2"/>
  <c r="O95" i="2"/>
  <c r="O97" i="2"/>
  <c r="O89" i="2"/>
  <c r="P100" i="2"/>
  <c r="P98" i="2"/>
  <c r="P96" i="2"/>
  <c r="P94" i="2"/>
  <c r="P92" i="2"/>
  <c r="P90" i="2"/>
  <c r="P88" i="2"/>
  <c r="P101" i="2"/>
  <c r="P99" i="2"/>
  <c r="P97" i="2"/>
  <c r="P95" i="2"/>
  <c r="P93" i="2"/>
  <c r="P91" i="2"/>
  <c r="P89" i="2"/>
  <c r="O72" i="1"/>
  <c r="O68" i="1"/>
  <c r="O64" i="1"/>
  <c r="O60" i="1"/>
  <c r="O73" i="1"/>
  <c r="O69" i="1"/>
  <c r="O65" i="1"/>
  <c r="O61" i="1"/>
  <c r="O70" i="1"/>
  <c r="O66" i="1"/>
  <c r="O62" i="1"/>
  <c r="O71" i="1"/>
  <c r="O67" i="1"/>
  <c r="O63" i="1"/>
  <c r="H5" i="1"/>
  <c r="B6" i="1" s="1"/>
  <c r="P73" i="1"/>
  <c r="P69" i="1"/>
  <c r="P65" i="1"/>
  <c r="P61" i="1"/>
  <c r="P70" i="1"/>
  <c r="P66" i="1"/>
  <c r="P62" i="1"/>
  <c r="P71" i="1"/>
  <c r="P67" i="1"/>
  <c r="P63" i="1"/>
  <c r="P72" i="1"/>
  <c r="P68" i="1"/>
  <c r="P64" i="1"/>
  <c r="P60" i="1"/>
  <c r="G7" i="2" l="1"/>
  <c r="H7" i="2" s="1"/>
  <c r="B8" i="2" s="1"/>
  <c r="I7" i="2"/>
  <c r="O114" i="2"/>
  <c r="O112" i="2"/>
  <c r="O110" i="2"/>
  <c r="O108" i="2"/>
  <c r="O106" i="2"/>
  <c r="O104" i="2"/>
  <c r="O102" i="2"/>
  <c r="O115" i="2"/>
  <c r="O113" i="2"/>
  <c r="O111" i="2"/>
  <c r="O109" i="2"/>
  <c r="O107" i="2"/>
  <c r="O105" i="2"/>
  <c r="O103" i="2"/>
  <c r="P114" i="2"/>
  <c r="P112" i="2"/>
  <c r="P110" i="2"/>
  <c r="P108" i="2"/>
  <c r="P106" i="2"/>
  <c r="P104" i="2"/>
  <c r="P102" i="2"/>
  <c r="P115" i="2"/>
  <c r="P113" i="2"/>
  <c r="P111" i="2"/>
  <c r="P109" i="2"/>
  <c r="P107" i="2"/>
  <c r="P105" i="2"/>
  <c r="P103" i="2"/>
  <c r="O84" i="1"/>
  <c r="O80" i="1"/>
  <c r="O76" i="1"/>
  <c r="O85" i="1"/>
  <c r="O81" i="1"/>
  <c r="O77" i="1"/>
  <c r="O86" i="1"/>
  <c r="O82" i="1"/>
  <c r="O78" i="1"/>
  <c r="O74" i="1"/>
  <c r="O87" i="1"/>
  <c r="O83" i="1"/>
  <c r="O79" i="1"/>
  <c r="O75" i="1"/>
  <c r="P85" i="1"/>
  <c r="P81" i="1"/>
  <c r="P77" i="1"/>
  <c r="P86" i="1"/>
  <c r="P82" i="1"/>
  <c r="P78" i="1"/>
  <c r="P74" i="1"/>
  <c r="P87" i="1"/>
  <c r="P83" i="1"/>
  <c r="P79" i="1"/>
  <c r="P75" i="1"/>
  <c r="P84" i="1"/>
  <c r="P80" i="1"/>
  <c r="P76" i="1"/>
  <c r="E6" i="1"/>
  <c r="C6" i="1"/>
  <c r="D6" i="1" s="1"/>
  <c r="J7" i="2" l="1"/>
  <c r="E8" i="2"/>
  <c r="F8" i="2" s="1"/>
  <c r="C8" i="2"/>
  <c r="D8" i="2" s="1"/>
  <c r="O128" i="2"/>
  <c r="O126" i="2"/>
  <c r="O124" i="2"/>
  <c r="O122" i="2"/>
  <c r="O120" i="2"/>
  <c r="O118" i="2"/>
  <c r="O116" i="2"/>
  <c r="O129" i="2"/>
  <c r="O125" i="2"/>
  <c r="O123" i="2"/>
  <c r="O121" i="2"/>
  <c r="O119" i="2"/>
  <c r="O117" i="2"/>
  <c r="O127" i="2"/>
  <c r="P128" i="2"/>
  <c r="P126" i="2"/>
  <c r="P124" i="2"/>
  <c r="P122" i="2"/>
  <c r="P120" i="2"/>
  <c r="P118" i="2"/>
  <c r="P116" i="2"/>
  <c r="P129" i="2"/>
  <c r="P127" i="2"/>
  <c r="P125" i="2"/>
  <c r="P123" i="2"/>
  <c r="P121" i="2"/>
  <c r="P119" i="2"/>
  <c r="P117" i="2"/>
  <c r="F6" i="1"/>
  <c r="P101" i="1"/>
  <c r="P97" i="1"/>
  <c r="P93" i="1"/>
  <c r="P89" i="1"/>
  <c r="P98" i="1"/>
  <c r="P94" i="1"/>
  <c r="P90" i="1"/>
  <c r="P99" i="1"/>
  <c r="P95" i="1"/>
  <c r="P91" i="1"/>
  <c r="P100" i="1"/>
  <c r="P96" i="1"/>
  <c r="P92" i="1"/>
  <c r="P88" i="1"/>
  <c r="O100" i="1"/>
  <c r="O96" i="1"/>
  <c r="O92" i="1"/>
  <c r="O88" i="1"/>
  <c r="O101" i="1"/>
  <c r="O97" i="1"/>
  <c r="O93" i="1"/>
  <c r="O89" i="1"/>
  <c r="O98" i="1"/>
  <c r="O94" i="1"/>
  <c r="O90" i="1"/>
  <c r="O99" i="1"/>
  <c r="O95" i="1"/>
  <c r="O91" i="1"/>
  <c r="G8" i="2" l="1"/>
  <c r="J8" i="2" s="1"/>
  <c r="O142" i="2"/>
  <c r="O140" i="2"/>
  <c r="O138" i="2"/>
  <c r="O136" i="2"/>
  <c r="O134" i="2"/>
  <c r="O132" i="2"/>
  <c r="O130" i="2"/>
  <c r="O143" i="2"/>
  <c r="O141" i="2"/>
  <c r="O139" i="2"/>
  <c r="O137" i="2"/>
  <c r="O135" i="2"/>
  <c r="O133" i="2"/>
  <c r="O131" i="2"/>
  <c r="P142" i="2"/>
  <c r="P140" i="2"/>
  <c r="P138" i="2"/>
  <c r="P136" i="2"/>
  <c r="P134" i="2"/>
  <c r="P132" i="2"/>
  <c r="P130" i="2"/>
  <c r="P143" i="2"/>
  <c r="P141" i="2"/>
  <c r="P139" i="2"/>
  <c r="P137" i="2"/>
  <c r="P135" i="2"/>
  <c r="P133" i="2"/>
  <c r="P131" i="2"/>
  <c r="H6" i="1"/>
  <c r="B7" i="1" s="1"/>
  <c r="C7" i="1" s="1"/>
  <c r="D7" i="1" s="1"/>
  <c r="P113" i="1"/>
  <c r="P109" i="1"/>
  <c r="P105" i="1"/>
  <c r="P114" i="1"/>
  <c r="P110" i="1"/>
  <c r="P106" i="1"/>
  <c r="P102" i="1"/>
  <c r="P115" i="1"/>
  <c r="P111" i="1"/>
  <c r="P107" i="1"/>
  <c r="P103" i="1"/>
  <c r="P112" i="1"/>
  <c r="P108" i="1"/>
  <c r="P104" i="1"/>
  <c r="O112" i="1"/>
  <c r="O108" i="1"/>
  <c r="O104" i="1"/>
  <c r="O113" i="1"/>
  <c r="O109" i="1"/>
  <c r="O105" i="1"/>
  <c r="O114" i="1"/>
  <c r="O110" i="1"/>
  <c r="O106" i="1"/>
  <c r="O102" i="1"/>
  <c r="O115" i="1"/>
  <c r="O111" i="1"/>
  <c r="O107" i="1"/>
  <c r="O103" i="1"/>
  <c r="I6" i="1"/>
  <c r="H8" i="2" l="1"/>
  <c r="B9" i="2" s="1"/>
  <c r="E9" i="2" s="1"/>
  <c r="I8" i="2"/>
  <c r="P156" i="2"/>
  <c r="P154" i="2"/>
  <c r="P152" i="2"/>
  <c r="P150" i="2"/>
  <c r="P148" i="2"/>
  <c r="P146" i="2"/>
  <c r="P144" i="2"/>
  <c r="P157" i="2"/>
  <c r="P155" i="2"/>
  <c r="P153" i="2"/>
  <c r="P151" i="2"/>
  <c r="P149" i="2"/>
  <c r="P147" i="2"/>
  <c r="P145" i="2"/>
  <c r="O157" i="2"/>
  <c r="O155" i="2"/>
  <c r="O153" i="2"/>
  <c r="O147" i="2"/>
  <c r="O145" i="2"/>
  <c r="O156" i="2"/>
  <c r="O154" i="2"/>
  <c r="O152" i="2"/>
  <c r="O150" i="2"/>
  <c r="O148" i="2"/>
  <c r="O146" i="2"/>
  <c r="O144" i="2"/>
  <c r="O151" i="2"/>
  <c r="O149" i="2"/>
  <c r="E7" i="1"/>
  <c r="F7" i="1" s="1"/>
  <c r="O128" i="1"/>
  <c r="O124" i="1"/>
  <c r="O120" i="1"/>
  <c r="O116" i="1"/>
  <c r="O129" i="1"/>
  <c r="O125" i="1"/>
  <c r="O121" i="1"/>
  <c r="O117" i="1"/>
  <c r="O126" i="1"/>
  <c r="O122" i="1"/>
  <c r="O118" i="1"/>
  <c r="O127" i="1"/>
  <c r="O123" i="1"/>
  <c r="O119" i="1"/>
  <c r="P129" i="1"/>
  <c r="P125" i="1"/>
  <c r="P121" i="1"/>
  <c r="P117" i="1"/>
  <c r="P126" i="1"/>
  <c r="P122" i="1"/>
  <c r="P118" i="1"/>
  <c r="P127" i="1"/>
  <c r="P123" i="1"/>
  <c r="P119" i="1"/>
  <c r="P128" i="1"/>
  <c r="P124" i="1"/>
  <c r="P120" i="1"/>
  <c r="P116" i="1"/>
  <c r="C9" i="2" l="1"/>
  <c r="D9" i="2" s="1"/>
  <c r="F9" i="2" s="1"/>
  <c r="G9" i="2" s="1"/>
  <c r="P170" i="2"/>
  <c r="P168" i="2"/>
  <c r="P166" i="2"/>
  <c r="P164" i="2"/>
  <c r="P162" i="2"/>
  <c r="P160" i="2"/>
  <c r="P158" i="2"/>
  <c r="P171" i="2"/>
  <c r="P169" i="2"/>
  <c r="P167" i="2"/>
  <c r="P165" i="2"/>
  <c r="P163" i="2"/>
  <c r="P161" i="2"/>
  <c r="P159" i="2"/>
  <c r="O170" i="2"/>
  <c r="O168" i="2"/>
  <c r="O166" i="2"/>
  <c r="O164" i="2"/>
  <c r="O162" i="2"/>
  <c r="O160" i="2"/>
  <c r="O158" i="2"/>
  <c r="O171" i="2"/>
  <c r="O169" i="2"/>
  <c r="O167" i="2"/>
  <c r="O165" i="2"/>
  <c r="O163" i="2"/>
  <c r="O161" i="2"/>
  <c r="O159" i="2"/>
  <c r="J7" i="1"/>
  <c r="I7" i="1"/>
  <c r="H7" i="1"/>
  <c r="B8" i="1" s="1"/>
  <c r="P142" i="1"/>
  <c r="P140" i="1"/>
  <c r="P143" i="1"/>
  <c r="P137" i="1"/>
  <c r="P133" i="1"/>
  <c r="P138" i="1"/>
  <c r="P134" i="1"/>
  <c r="P130" i="1"/>
  <c r="P139" i="1"/>
  <c r="P135" i="1"/>
  <c r="P131" i="1"/>
  <c r="P141" i="1"/>
  <c r="P136" i="1"/>
  <c r="P132" i="1"/>
  <c r="O141" i="1"/>
  <c r="O143" i="1"/>
  <c r="O139" i="1"/>
  <c r="O136" i="1"/>
  <c r="O132" i="1"/>
  <c r="O140" i="1"/>
  <c r="O137" i="1"/>
  <c r="O133" i="1"/>
  <c r="O142" i="1"/>
  <c r="O138" i="1"/>
  <c r="O134" i="1"/>
  <c r="O130" i="1"/>
  <c r="O135" i="1"/>
  <c r="O131" i="1"/>
  <c r="J9" i="2" l="1"/>
  <c r="I9" i="2"/>
  <c r="H9" i="2"/>
  <c r="B10" i="2" s="1"/>
  <c r="C10" i="2" s="1"/>
  <c r="D10" i="2" s="1"/>
  <c r="P184" i="2"/>
  <c r="P182" i="2"/>
  <c r="P180" i="2"/>
  <c r="P178" i="2"/>
  <c r="P176" i="2"/>
  <c r="P174" i="2"/>
  <c r="P172" i="2"/>
  <c r="P185" i="2"/>
  <c r="P183" i="2"/>
  <c r="P181" i="2"/>
  <c r="P179" i="2"/>
  <c r="P177" i="2"/>
  <c r="P175" i="2"/>
  <c r="P173" i="2"/>
  <c r="O179" i="2"/>
  <c r="O177" i="2"/>
  <c r="O175" i="2"/>
  <c r="O184" i="2"/>
  <c r="O182" i="2"/>
  <c r="O180" i="2"/>
  <c r="O178" i="2"/>
  <c r="O176" i="2"/>
  <c r="O174" i="2"/>
  <c r="O172" i="2"/>
  <c r="O185" i="2"/>
  <c r="O183" i="2"/>
  <c r="O181" i="2"/>
  <c r="O173" i="2"/>
  <c r="C8" i="1"/>
  <c r="D8" i="1" s="1"/>
  <c r="E8" i="1"/>
  <c r="P154" i="1"/>
  <c r="P150" i="1"/>
  <c r="P146" i="1"/>
  <c r="P156" i="1"/>
  <c r="P152" i="1"/>
  <c r="P148" i="1"/>
  <c r="P144" i="1"/>
  <c r="P151" i="1"/>
  <c r="P153" i="1"/>
  <c r="P145" i="1"/>
  <c r="P155" i="1"/>
  <c r="P147" i="1"/>
  <c r="P157" i="1"/>
  <c r="P149" i="1"/>
  <c r="O157" i="1"/>
  <c r="O153" i="1"/>
  <c r="O149" i="1"/>
  <c r="O145" i="1"/>
  <c r="O155" i="1"/>
  <c r="O151" i="1"/>
  <c r="O147" i="1"/>
  <c r="O154" i="1"/>
  <c r="O146" i="1"/>
  <c r="O156" i="1"/>
  <c r="O148" i="1"/>
  <c r="O150" i="1"/>
  <c r="O152" i="1"/>
  <c r="O144" i="1"/>
  <c r="E10" i="2" l="1"/>
  <c r="O195" i="2"/>
  <c r="O199" i="2"/>
  <c r="O196" i="2"/>
  <c r="O198" i="2"/>
  <c r="O191" i="2"/>
  <c r="O189" i="2"/>
  <c r="O187" i="2"/>
  <c r="O197" i="2"/>
  <c r="O194" i="2"/>
  <c r="O192" i="2"/>
  <c r="O190" i="2"/>
  <c r="O188" i="2"/>
  <c r="O186" i="2"/>
  <c r="O193" i="2"/>
  <c r="P198" i="2"/>
  <c r="P197" i="2"/>
  <c r="P194" i="2"/>
  <c r="P192" i="2"/>
  <c r="P190" i="2"/>
  <c r="P188" i="2"/>
  <c r="P186" i="2"/>
  <c r="P195" i="2"/>
  <c r="P199" i="2"/>
  <c r="P196" i="2"/>
  <c r="P193" i="2"/>
  <c r="P191" i="2"/>
  <c r="P189" i="2"/>
  <c r="P187" i="2"/>
  <c r="F10" i="2"/>
  <c r="G10" i="2" s="1"/>
  <c r="F8" i="1"/>
  <c r="O168" i="1"/>
  <c r="O164" i="1"/>
  <c r="O160" i="1"/>
  <c r="O169" i="1"/>
  <c r="O165" i="1"/>
  <c r="O161" i="1"/>
  <c r="O170" i="1"/>
  <c r="O166" i="1"/>
  <c r="O162" i="1"/>
  <c r="O171" i="1"/>
  <c r="O167" i="1"/>
  <c r="O163" i="1"/>
  <c r="O159" i="1"/>
  <c r="O158" i="1"/>
  <c r="P169" i="1"/>
  <c r="P165" i="1"/>
  <c r="P161" i="1"/>
  <c r="P170" i="1"/>
  <c r="P166" i="1"/>
  <c r="P162" i="1"/>
  <c r="P158" i="1"/>
  <c r="P171" i="1"/>
  <c r="P167" i="1"/>
  <c r="P163" i="1"/>
  <c r="P168" i="1"/>
  <c r="P164" i="1"/>
  <c r="P160" i="1"/>
  <c r="P159" i="1"/>
  <c r="I10" i="2" l="1"/>
  <c r="J10" i="2"/>
  <c r="P209" i="2"/>
  <c r="P206" i="2"/>
  <c r="P201" i="2"/>
  <c r="P212" i="2"/>
  <c r="P207" i="2"/>
  <c r="P204" i="2"/>
  <c r="P213" i="2"/>
  <c r="P210" i="2"/>
  <c r="P205" i="2"/>
  <c r="P202" i="2"/>
  <c r="P203" i="2"/>
  <c r="P200" i="2"/>
  <c r="P211" i="2"/>
  <c r="P208" i="2"/>
  <c r="O211" i="2"/>
  <c r="O208" i="2"/>
  <c r="O203" i="2"/>
  <c r="O200" i="2"/>
  <c r="O209" i="2"/>
  <c r="O206" i="2"/>
  <c r="O212" i="2"/>
  <c r="O207" i="2"/>
  <c r="O204" i="2"/>
  <c r="O201" i="2"/>
  <c r="O202" i="2"/>
  <c r="O205" i="2"/>
  <c r="O213" i="2"/>
  <c r="O210" i="2"/>
  <c r="H10" i="2"/>
  <c r="B11" i="2" s="1"/>
  <c r="H8" i="1"/>
  <c r="B9" i="1" s="1"/>
  <c r="C9" i="1" s="1"/>
  <c r="D9" i="1" s="1"/>
  <c r="J8" i="1"/>
  <c r="P185" i="1"/>
  <c r="P181" i="1"/>
  <c r="P177" i="1"/>
  <c r="P173" i="1"/>
  <c r="P182" i="1"/>
  <c r="P178" i="1"/>
  <c r="P174" i="1"/>
  <c r="P183" i="1"/>
  <c r="P179" i="1"/>
  <c r="P175" i="1"/>
  <c r="P184" i="1"/>
  <c r="P180" i="1"/>
  <c r="P176" i="1"/>
  <c r="P172" i="1"/>
  <c r="O184" i="1"/>
  <c r="O180" i="1"/>
  <c r="O176" i="1"/>
  <c r="O172" i="1"/>
  <c r="O185" i="1"/>
  <c r="O181" i="1"/>
  <c r="O177" i="1"/>
  <c r="O173" i="1"/>
  <c r="O182" i="1"/>
  <c r="O178" i="1"/>
  <c r="O174" i="1"/>
  <c r="O183" i="1"/>
  <c r="O179" i="1"/>
  <c r="O175" i="1"/>
  <c r="I8" i="1"/>
  <c r="E11" i="2" l="1"/>
  <c r="C11" i="2"/>
  <c r="D11" i="2" s="1"/>
  <c r="O227" i="2"/>
  <c r="O224" i="2"/>
  <c r="O219" i="2"/>
  <c r="O216" i="2"/>
  <c r="O225" i="2"/>
  <c r="O222" i="2"/>
  <c r="O217" i="2"/>
  <c r="O214" i="2"/>
  <c r="O223" i="2"/>
  <c r="O220" i="2"/>
  <c r="O215" i="2"/>
  <c r="O226" i="2"/>
  <c r="O221" i="2"/>
  <c r="O218" i="2"/>
  <c r="P225" i="2"/>
  <c r="P222" i="2"/>
  <c r="P217" i="2"/>
  <c r="P214" i="2"/>
  <c r="P223" i="2"/>
  <c r="P220" i="2"/>
  <c r="P215" i="2"/>
  <c r="P226" i="2"/>
  <c r="P221" i="2"/>
  <c r="P218" i="2"/>
  <c r="P227" i="2"/>
  <c r="P224" i="2"/>
  <c r="P219" i="2"/>
  <c r="P216" i="2"/>
  <c r="E9" i="1"/>
  <c r="F9" i="1" s="1"/>
  <c r="P197" i="1"/>
  <c r="P193" i="1"/>
  <c r="P189" i="1"/>
  <c r="P198" i="1"/>
  <c r="P194" i="1"/>
  <c r="P190" i="1"/>
  <c r="P186" i="1"/>
  <c r="P199" i="1"/>
  <c r="P195" i="1"/>
  <c r="P191" i="1"/>
  <c r="P187" i="1"/>
  <c r="P196" i="1"/>
  <c r="P192" i="1"/>
  <c r="P188" i="1"/>
  <c r="O196" i="1"/>
  <c r="O192" i="1"/>
  <c r="O188" i="1"/>
  <c r="O197" i="1"/>
  <c r="O193" i="1"/>
  <c r="O189" i="1"/>
  <c r="O198" i="1"/>
  <c r="O194" i="1"/>
  <c r="O190" i="1"/>
  <c r="O186" i="1"/>
  <c r="O199" i="1"/>
  <c r="O195" i="1"/>
  <c r="O191" i="1"/>
  <c r="O187" i="1"/>
  <c r="F11" i="2" l="1"/>
  <c r="G11" i="2" s="1"/>
  <c r="P241" i="2"/>
  <c r="P238" i="2"/>
  <c r="P233" i="2"/>
  <c r="P230" i="2"/>
  <c r="P239" i="2"/>
  <c r="P236" i="2"/>
  <c r="P231" i="2"/>
  <c r="P228" i="2"/>
  <c r="P237" i="2"/>
  <c r="P234" i="2"/>
  <c r="P229" i="2"/>
  <c r="P235" i="2"/>
  <c r="P232" i="2"/>
  <c r="P240" i="2"/>
  <c r="O240" i="2"/>
  <c r="O235" i="2"/>
  <c r="O232" i="2"/>
  <c r="O241" i="2"/>
  <c r="O238" i="2"/>
  <c r="O233" i="2"/>
  <c r="O230" i="2"/>
  <c r="O239" i="2"/>
  <c r="O236" i="2"/>
  <c r="O231" i="2"/>
  <c r="O228" i="2"/>
  <c r="O229" i="2"/>
  <c r="O237" i="2"/>
  <c r="O234" i="2"/>
  <c r="J9" i="1"/>
  <c r="H9" i="1"/>
  <c r="B10" i="1" s="1"/>
  <c r="O212" i="1"/>
  <c r="O208" i="1"/>
  <c r="O204" i="1"/>
  <c r="O200" i="1"/>
  <c r="O213" i="1"/>
  <c r="O209" i="1"/>
  <c r="O205" i="1"/>
  <c r="O201" i="1"/>
  <c r="O210" i="1"/>
  <c r="O206" i="1"/>
  <c r="O202" i="1"/>
  <c r="O211" i="1"/>
  <c r="O207" i="1"/>
  <c r="O203" i="1"/>
  <c r="P213" i="1"/>
  <c r="P209" i="1"/>
  <c r="P205" i="1"/>
  <c r="P201" i="1"/>
  <c r="P210" i="1"/>
  <c r="P206" i="1"/>
  <c r="P202" i="1"/>
  <c r="P211" i="1"/>
  <c r="P207" i="1"/>
  <c r="P203" i="1"/>
  <c r="P212" i="1"/>
  <c r="P208" i="1"/>
  <c r="P204" i="1"/>
  <c r="P200" i="1"/>
  <c r="I9" i="1"/>
  <c r="H11" i="2" l="1"/>
  <c r="B12" i="2" s="1"/>
  <c r="J11" i="2"/>
  <c r="I11" i="2"/>
  <c r="C12" i="2"/>
  <c r="D12" i="2" s="1"/>
  <c r="E12" i="2"/>
  <c r="O251" i="2"/>
  <c r="O248" i="2"/>
  <c r="O243" i="2"/>
  <c r="O254" i="2"/>
  <c r="O249" i="2"/>
  <c r="O246" i="2"/>
  <c r="O255" i="2"/>
  <c r="O252" i="2"/>
  <c r="O247" i="2"/>
  <c r="O244" i="2"/>
  <c r="O253" i="2"/>
  <c r="O250" i="2"/>
  <c r="O245" i="2"/>
  <c r="O242" i="2"/>
  <c r="P254" i="2"/>
  <c r="P249" i="2"/>
  <c r="P246" i="2"/>
  <c r="P255" i="2"/>
  <c r="P252" i="2"/>
  <c r="P247" i="2"/>
  <c r="P244" i="2"/>
  <c r="P253" i="2"/>
  <c r="P250" i="2"/>
  <c r="P245" i="2"/>
  <c r="P242" i="2"/>
  <c r="P243" i="2"/>
  <c r="P251" i="2"/>
  <c r="P248" i="2"/>
  <c r="E10" i="1"/>
  <c r="C10" i="1"/>
  <c r="D10" i="1" s="1"/>
  <c r="P225" i="1"/>
  <c r="P221" i="1"/>
  <c r="P217" i="1"/>
  <c r="P226" i="1"/>
  <c r="P222" i="1"/>
  <c r="P218" i="1"/>
  <c r="P214" i="1"/>
  <c r="P227" i="1"/>
  <c r="P223" i="1"/>
  <c r="P219" i="1"/>
  <c r="P215" i="1"/>
  <c r="P224" i="1"/>
  <c r="P220" i="1"/>
  <c r="P216" i="1"/>
  <c r="O224" i="1"/>
  <c r="O220" i="1"/>
  <c r="O216" i="1"/>
  <c r="O225" i="1"/>
  <c r="O221" i="1"/>
  <c r="O217" i="1"/>
  <c r="O226" i="1"/>
  <c r="O222" i="1"/>
  <c r="O218" i="1"/>
  <c r="O214" i="1"/>
  <c r="O227" i="1"/>
  <c r="O223" i="1"/>
  <c r="O219" i="1"/>
  <c r="O215" i="1"/>
  <c r="F10" i="1" l="1"/>
  <c r="H10" i="1" s="1"/>
  <c r="B11" i="1" s="1"/>
  <c r="F12" i="2"/>
  <c r="P265" i="2"/>
  <c r="P262" i="2"/>
  <c r="P257" i="2"/>
  <c r="P268" i="2"/>
  <c r="P263" i="2"/>
  <c r="P260" i="2"/>
  <c r="P269" i="2"/>
  <c r="P266" i="2"/>
  <c r="P261" i="2"/>
  <c r="P258" i="2"/>
  <c r="P267" i="2"/>
  <c r="P264" i="2"/>
  <c r="P259" i="2"/>
  <c r="P256" i="2"/>
  <c r="O267" i="2"/>
  <c r="O264" i="2"/>
  <c r="O259" i="2"/>
  <c r="O256" i="2"/>
  <c r="O265" i="2"/>
  <c r="O262" i="2"/>
  <c r="O257" i="2"/>
  <c r="O268" i="2"/>
  <c r="O263" i="2"/>
  <c r="O260" i="2"/>
  <c r="O261" i="2"/>
  <c r="O258" i="2"/>
  <c r="O266" i="2"/>
  <c r="O269" i="2"/>
  <c r="J10" i="1"/>
  <c r="O240" i="1"/>
  <c r="O236" i="1"/>
  <c r="O232" i="1"/>
  <c r="O228" i="1"/>
  <c r="O241" i="1"/>
  <c r="O237" i="1"/>
  <c r="O233" i="1"/>
  <c r="O229" i="1"/>
  <c r="O238" i="1"/>
  <c r="O234" i="1"/>
  <c r="O230" i="1"/>
  <c r="O239" i="1"/>
  <c r="O235" i="1"/>
  <c r="O231" i="1"/>
  <c r="P241" i="1"/>
  <c r="P237" i="1"/>
  <c r="P233" i="1"/>
  <c r="P229" i="1"/>
  <c r="P238" i="1"/>
  <c r="P234" i="1"/>
  <c r="P230" i="1"/>
  <c r="P239" i="1"/>
  <c r="P235" i="1"/>
  <c r="P231" i="1"/>
  <c r="P240" i="1"/>
  <c r="P236" i="1"/>
  <c r="P232" i="1"/>
  <c r="P228" i="1"/>
  <c r="I10" i="1"/>
  <c r="G12" i="2" l="1"/>
  <c r="I12" i="2" s="1"/>
  <c r="H12" i="2"/>
  <c r="B13" i="2" s="1"/>
  <c r="E13" i="2" s="1"/>
  <c r="J12" i="2"/>
  <c r="P281" i="2"/>
  <c r="P278" i="2"/>
  <c r="P273" i="2"/>
  <c r="P270" i="2"/>
  <c r="P279" i="2"/>
  <c r="P276" i="2"/>
  <c r="P271" i="2"/>
  <c r="P282" i="2"/>
  <c r="P277" i="2"/>
  <c r="P274" i="2"/>
  <c r="P275" i="2"/>
  <c r="P272" i="2"/>
  <c r="P283" i="2"/>
  <c r="P280" i="2"/>
  <c r="O283" i="2"/>
  <c r="O280" i="2"/>
  <c r="O275" i="2"/>
  <c r="O272" i="2"/>
  <c r="O281" i="2"/>
  <c r="O278" i="2"/>
  <c r="O273" i="2"/>
  <c r="O270" i="2"/>
  <c r="O279" i="2"/>
  <c r="O276" i="2"/>
  <c r="O271" i="2"/>
  <c r="O282" i="2"/>
  <c r="O277" i="2"/>
  <c r="O274" i="2"/>
  <c r="C11" i="1"/>
  <c r="D11" i="1" s="1"/>
  <c r="E11" i="1"/>
  <c r="P253" i="1"/>
  <c r="P249" i="1"/>
  <c r="P245" i="1"/>
  <c r="P254" i="1"/>
  <c r="P250" i="1"/>
  <c r="P246" i="1"/>
  <c r="P242" i="1"/>
  <c r="P255" i="1"/>
  <c r="P251" i="1"/>
  <c r="P247" i="1"/>
  <c r="P243" i="1"/>
  <c r="P252" i="1"/>
  <c r="P248" i="1"/>
  <c r="P244" i="1"/>
  <c r="O252" i="1"/>
  <c r="O248" i="1"/>
  <c r="O244" i="1"/>
  <c r="O253" i="1"/>
  <c r="O249" i="1"/>
  <c r="O245" i="1"/>
  <c r="O254" i="1"/>
  <c r="O250" i="1"/>
  <c r="O246" i="1"/>
  <c r="O242" i="1"/>
  <c r="O255" i="1"/>
  <c r="O251" i="1"/>
  <c r="O247" i="1"/>
  <c r="O243" i="1"/>
  <c r="C13" i="2" l="1"/>
  <c r="D13" i="2" s="1"/>
  <c r="F13" i="2" s="1"/>
  <c r="P297" i="2"/>
  <c r="P294" i="2"/>
  <c r="P295" i="2"/>
  <c r="P292" i="2"/>
  <c r="P293" i="2"/>
  <c r="P291" i="2"/>
  <c r="P289" i="2"/>
  <c r="P286" i="2"/>
  <c r="P287" i="2"/>
  <c r="P284" i="2"/>
  <c r="P296" i="2"/>
  <c r="P290" i="2"/>
  <c r="P285" i="2"/>
  <c r="P288" i="2"/>
  <c r="O296" i="2"/>
  <c r="O297" i="2"/>
  <c r="O294" i="2"/>
  <c r="O295" i="2"/>
  <c r="O288" i="2"/>
  <c r="O291" i="2"/>
  <c r="O289" i="2"/>
  <c r="O286" i="2"/>
  <c r="O293" i="2"/>
  <c r="O287" i="2"/>
  <c r="O284" i="2"/>
  <c r="O292" i="2"/>
  <c r="O290" i="2"/>
  <c r="O285" i="2"/>
  <c r="O269" i="1"/>
  <c r="O266" i="1"/>
  <c r="O262" i="1"/>
  <c r="O258" i="1"/>
  <c r="O268" i="1"/>
  <c r="O264" i="1"/>
  <c r="O260" i="1"/>
  <c r="O263" i="1"/>
  <c r="O256" i="1"/>
  <c r="O265" i="1"/>
  <c r="O257" i="1"/>
  <c r="O259" i="1"/>
  <c r="O267" i="1"/>
  <c r="O261" i="1"/>
  <c r="P267" i="1"/>
  <c r="P263" i="1"/>
  <c r="P259" i="1"/>
  <c r="P269" i="1"/>
  <c r="P265" i="1"/>
  <c r="P261" i="1"/>
  <c r="P268" i="1"/>
  <c r="P260" i="1"/>
  <c r="P257" i="1"/>
  <c r="P262" i="1"/>
  <c r="P264" i="1"/>
  <c r="P266" i="1"/>
  <c r="P258" i="1"/>
  <c r="P256" i="1"/>
  <c r="F11" i="1"/>
  <c r="G13" i="2" l="1"/>
  <c r="I13" i="2" s="1"/>
  <c r="H13" i="2"/>
  <c r="B14" i="2" s="1"/>
  <c r="E14" i="2" s="1"/>
  <c r="J13" i="2"/>
  <c r="O307" i="2"/>
  <c r="O304" i="2"/>
  <c r="O299" i="2"/>
  <c r="O310" i="2"/>
  <c r="O305" i="2"/>
  <c r="O302" i="2"/>
  <c r="O311" i="2"/>
  <c r="O308" i="2"/>
  <c r="O303" i="2"/>
  <c r="O300" i="2"/>
  <c r="O309" i="2"/>
  <c r="O306" i="2"/>
  <c r="O301" i="2"/>
  <c r="O298" i="2"/>
  <c r="P310" i="2"/>
  <c r="P305" i="2"/>
  <c r="P302" i="2"/>
  <c r="P311" i="2"/>
  <c r="P308" i="2"/>
  <c r="P303" i="2"/>
  <c r="P300" i="2"/>
  <c r="P309" i="2"/>
  <c r="P306" i="2"/>
  <c r="P301" i="2"/>
  <c r="P298" i="2"/>
  <c r="P307" i="2"/>
  <c r="P304" i="2"/>
  <c r="P299" i="2"/>
  <c r="P282" i="1"/>
  <c r="P278" i="1"/>
  <c r="P274" i="1"/>
  <c r="P270" i="1"/>
  <c r="P283" i="1"/>
  <c r="P279" i="1"/>
  <c r="P275" i="1"/>
  <c r="P271" i="1"/>
  <c r="P280" i="1"/>
  <c r="P276" i="1"/>
  <c r="P272" i="1"/>
  <c r="P281" i="1"/>
  <c r="P277" i="1"/>
  <c r="P273" i="1"/>
  <c r="O281" i="1"/>
  <c r="O277" i="1"/>
  <c r="O273" i="1"/>
  <c r="O282" i="1"/>
  <c r="O278" i="1"/>
  <c r="O274" i="1"/>
  <c r="O270" i="1"/>
  <c r="O283" i="1"/>
  <c r="O279" i="1"/>
  <c r="O275" i="1"/>
  <c r="O271" i="1"/>
  <c r="O280" i="1"/>
  <c r="O276" i="1"/>
  <c r="O272" i="1"/>
  <c r="C14" i="2" l="1"/>
  <c r="D14" i="2" s="1"/>
  <c r="P321" i="2"/>
  <c r="P318" i="2"/>
  <c r="P313" i="2"/>
  <c r="P324" i="2"/>
  <c r="P319" i="2"/>
  <c r="P316" i="2"/>
  <c r="P325" i="2"/>
  <c r="P322" i="2"/>
  <c r="P317" i="2"/>
  <c r="P314" i="2"/>
  <c r="P315" i="2"/>
  <c r="P312" i="2"/>
  <c r="P320" i="2"/>
  <c r="P323" i="2"/>
  <c r="O323" i="2"/>
  <c r="O320" i="2"/>
  <c r="O315" i="2"/>
  <c r="O312" i="2"/>
  <c r="O321" i="2"/>
  <c r="O318" i="2"/>
  <c r="O313" i="2"/>
  <c r="O324" i="2"/>
  <c r="O319" i="2"/>
  <c r="O316" i="2"/>
  <c r="O325" i="2"/>
  <c r="O322" i="2"/>
  <c r="O314" i="2"/>
  <c r="O317" i="2"/>
  <c r="F14" i="2"/>
  <c r="J11" i="1"/>
  <c r="H11" i="1"/>
  <c r="B12" i="1" s="1"/>
  <c r="O297" i="1"/>
  <c r="O293" i="1"/>
  <c r="O289" i="1"/>
  <c r="O285" i="1"/>
  <c r="O294" i="1"/>
  <c r="O290" i="1"/>
  <c r="O286" i="1"/>
  <c r="O295" i="1"/>
  <c r="O291" i="1"/>
  <c r="O287" i="1"/>
  <c r="O296" i="1"/>
  <c r="O292" i="1"/>
  <c r="O288" i="1"/>
  <c r="O284" i="1"/>
  <c r="P294" i="1"/>
  <c r="P290" i="1"/>
  <c r="P286" i="1"/>
  <c r="P295" i="1"/>
  <c r="P291" i="1"/>
  <c r="P287" i="1"/>
  <c r="P296" i="1"/>
  <c r="P292" i="1"/>
  <c r="P288" i="1"/>
  <c r="P284" i="1"/>
  <c r="P297" i="1"/>
  <c r="P293" i="1"/>
  <c r="P289" i="1"/>
  <c r="P285" i="1"/>
  <c r="I11" i="1"/>
  <c r="G14" i="2" l="1"/>
  <c r="I14" i="2" s="1"/>
  <c r="J14" i="2"/>
  <c r="P337" i="2"/>
  <c r="P334" i="2"/>
  <c r="P329" i="2"/>
  <c r="P326" i="2"/>
  <c r="P335" i="2"/>
  <c r="P332" i="2"/>
  <c r="P327" i="2"/>
  <c r="P338" i="2"/>
  <c r="P333" i="2"/>
  <c r="P330" i="2"/>
  <c r="P339" i="2"/>
  <c r="P336" i="2"/>
  <c r="P331" i="2"/>
  <c r="P328" i="2"/>
  <c r="H14" i="2"/>
  <c r="B15" i="2" s="1"/>
  <c r="O339" i="2"/>
  <c r="O336" i="2"/>
  <c r="O331" i="2"/>
  <c r="O328" i="2"/>
  <c r="O337" i="2"/>
  <c r="O334" i="2"/>
  <c r="O329" i="2"/>
  <c r="O326" i="2"/>
  <c r="O335" i="2"/>
  <c r="O332" i="2"/>
  <c r="O327" i="2"/>
  <c r="O338" i="2"/>
  <c r="O333" i="2"/>
  <c r="O330" i="2"/>
  <c r="C12" i="1"/>
  <c r="D12" i="1" s="1"/>
  <c r="E12" i="1"/>
  <c r="P311" i="1"/>
  <c r="P307" i="1"/>
  <c r="P306" i="1"/>
  <c r="P305" i="1"/>
  <c r="P302" i="1"/>
  <c r="P298" i="1"/>
  <c r="P303" i="1"/>
  <c r="P299" i="1"/>
  <c r="P304" i="1"/>
  <c r="P300" i="1"/>
  <c r="P310" i="1"/>
  <c r="P309" i="1"/>
  <c r="P308" i="1"/>
  <c r="P301" i="1"/>
  <c r="O310" i="1"/>
  <c r="O306" i="1"/>
  <c r="O309" i="1"/>
  <c r="O308" i="1"/>
  <c r="O307" i="1"/>
  <c r="O301" i="1"/>
  <c r="O305" i="1"/>
  <c r="O302" i="1"/>
  <c r="O298" i="1"/>
  <c r="O303" i="1"/>
  <c r="O299" i="1"/>
  <c r="O311" i="1"/>
  <c r="O304" i="1"/>
  <c r="O300" i="1"/>
  <c r="F12" i="1" l="1"/>
  <c r="P353" i="2"/>
  <c r="P350" i="2"/>
  <c r="P345" i="2"/>
  <c r="P342" i="2"/>
  <c r="P351" i="2"/>
  <c r="P348" i="2"/>
  <c r="P343" i="2"/>
  <c r="P340" i="2"/>
  <c r="P349" i="2"/>
  <c r="P346" i="2"/>
  <c r="P341" i="2"/>
  <c r="P347" i="2"/>
  <c r="P344" i="2"/>
  <c r="P352" i="2"/>
  <c r="E15" i="2"/>
  <c r="C15" i="2"/>
  <c r="D15" i="2" s="1"/>
  <c r="O352" i="2"/>
  <c r="O347" i="2"/>
  <c r="O344" i="2"/>
  <c r="O353" i="2"/>
  <c r="O350" i="2"/>
  <c r="O345" i="2"/>
  <c r="O342" i="2"/>
  <c r="O351" i="2"/>
  <c r="O348" i="2"/>
  <c r="O343" i="2"/>
  <c r="O340" i="2"/>
  <c r="O341" i="2"/>
  <c r="O346" i="2"/>
  <c r="O349" i="2"/>
  <c r="O322" i="1"/>
  <c r="O318" i="1"/>
  <c r="O314" i="1"/>
  <c r="O323" i="1"/>
  <c r="O325" i="1"/>
  <c r="O319" i="1"/>
  <c r="O324" i="1"/>
  <c r="O321" i="1"/>
  <c r="O317" i="1"/>
  <c r="O316" i="1"/>
  <c r="O315" i="1"/>
  <c r="O320" i="1"/>
  <c r="O313" i="1"/>
  <c r="O312" i="1"/>
  <c r="J12" i="1"/>
  <c r="P323" i="1"/>
  <c r="P319" i="1"/>
  <c r="P315" i="1"/>
  <c r="P324" i="1"/>
  <c r="P320" i="1"/>
  <c r="P322" i="1"/>
  <c r="P321" i="1"/>
  <c r="P318" i="1"/>
  <c r="P317" i="1"/>
  <c r="P316" i="1"/>
  <c r="P314" i="1"/>
  <c r="P313" i="1"/>
  <c r="P312" i="1"/>
  <c r="P325" i="1"/>
  <c r="F15" i="2" l="1"/>
  <c r="G15" i="2" s="1"/>
  <c r="O363" i="2"/>
  <c r="O360" i="2"/>
  <c r="O355" i="2"/>
  <c r="O366" i="2"/>
  <c r="O361" i="2"/>
  <c r="O358" i="2"/>
  <c r="O367" i="2"/>
  <c r="O364" i="2"/>
  <c r="O359" i="2"/>
  <c r="O356" i="2"/>
  <c r="O365" i="2"/>
  <c r="O362" i="2"/>
  <c r="O357" i="2"/>
  <c r="O354" i="2"/>
  <c r="P366" i="2"/>
  <c r="P361" i="2"/>
  <c r="P358" i="2"/>
  <c r="P367" i="2"/>
  <c r="P364" i="2"/>
  <c r="P359" i="2"/>
  <c r="P356" i="2"/>
  <c r="P365" i="2"/>
  <c r="P362" i="2"/>
  <c r="P357" i="2"/>
  <c r="P354" i="2"/>
  <c r="P363" i="2"/>
  <c r="P360" i="2"/>
  <c r="P355" i="2"/>
  <c r="P339" i="1"/>
  <c r="P335" i="1"/>
  <c r="P331" i="1"/>
  <c r="P327" i="1"/>
  <c r="P336" i="1"/>
  <c r="P332" i="1"/>
  <c r="P328" i="1"/>
  <c r="P337" i="1"/>
  <c r="P334" i="1"/>
  <c r="P326" i="1"/>
  <c r="P333" i="1"/>
  <c r="P338" i="1"/>
  <c r="P330" i="1"/>
  <c r="P329" i="1"/>
  <c r="I12" i="1"/>
  <c r="H12" i="1"/>
  <c r="B13" i="1" s="1"/>
  <c r="O338" i="1"/>
  <c r="O334" i="1"/>
  <c r="O330" i="1"/>
  <c r="O326" i="1"/>
  <c r="O339" i="1"/>
  <c r="O335" i="1"/>
  <c r="O331" i="1"/>
  <c r="O327" i="1"/>
  <c r="O332" i="1"/>
  <c r="O337" i="1"/>
  <c r="O329" i="1"/>
  <c r="O336" i="1"/>
  <c r="O333" i="1"/>
  <c r="O328" i="1"/>
  <c r="H15" i="2" l="1"/>
  <c r="B16" i="2" s="1"/>
  <c r="C16" i="2" s="1"/>
  <c r="D16" i="2" s="1"/>
  <c r="I15" i="2"/>
  <c r="J15" i="2"/>
  <c r="O379" i="2"/>
  <c r="O376" i="2"/>
  <c r="O371" i="2"/>
  <c r="O368" i="2"/>
  <c r="O377" i="2"/>
  <c r="O374" i="2"/>
  <c r="O369" i="2"/>
  <c r="O380" i="2"/>
  <c r="O375" i="2"/>
  <c r="O372" i="2"/>
  <c r="O373" i="2"/>
  <c r="O370" i="2"/>
  <c r="O378" i="2"/>
  <c r="O381" i="2"/>
  <c r="P377" i="2"/>
  <c r="P374" i="2"/>
  <c r="P369" i="2"/>
  <c r="P380" i="2"/>
  <c r="P375" i="2"/>
  <c r="P372" i="2"/>
  <c r="P381" i="2"/>
  <c r="P378" i="2"/>
  <c r="P373" i="2"/>
  <c r="P370" i="2"/>
  <c r="P379" i="2"/>
  <c r="P376" i="2"/>
  <c r="P371" i="2"/>
  <c r="P368" i="2"/>
  <c r="O353" i="1"/>
  <c r="O349" i="1"/>
  <c r="O345" i="1"/>
  <c r="O350" i="1"/>
  <c r="O346" i="1"/>
  <c r="O342" i="1"/>
  <c r="O351" i="1"/>
  <c r="O347" i="1"/>
  <c r="O343" i="1"/>
  <c r="O344" i="1"/>
  <c r="O340" i="1"/>
  <c r="O348" i="1"/>
  <c r="O352" i="1"/>
  <c r="O341" i="1"/>
  <c r="C13" i="1"/>
  <c r="D13" i="1" s="1"/>
  <c r="E13" i="1"/>
  <c r="P350" i="1"/>
  <c r="P346" i="1"/>
  <c r="P342" i="1"/>
  <c r="P351" i="1"/>
  <c r="P347" i="1"/>
  <c r="P343" i="1"/>
  <c r="P352" i="1"/>
  <c r="P348" i="1"/>
  <c r="P344" i="1"/>
  <c r="P340" i="1"/>
  <c r="P345" i="1"/>
  <c r="P349" i="1"/>
  <c r="P341" i="1"/>
  <c r="P353" i="1"/>
  <c r="E16" i="2" l="1"/>
  <c r="P391" i="2"/>
  <c r="P388" i="2"/>
  <c r="P394" i="2"/>
  <c r="P389" i="2"/>
  <c r="P395" i="2"/>
  <c r="P392" i="2"/>
  <c r="P385" i="2"/>
  <c r="P382" i="2"/>
  <c r="P383" i="2"/>
  <c r="P393" i="2"/>
  <c r="P390" i="2"/>
  <c r="P386" i="2"/>
  <c r="P387" i="2"/>
  <c r="P384" i="2"/>
  <c r="O393" i="2"/>
  <c r="O390" i="2"/>
  <c r="O391" i="2"/>
  <c r="O394" i="2"/>
  <c r="O389" i="2"/>
  <c r="O387" i="2"/>
  <c r="O384" i="2"/>
  <c r="O395" i="2"/>
  <c r="O392" i="2"/>
  <c r="O385" i="2"/>
  <c r="O382" i="2"/>
  <c r="O388" i="2"/>
  <c r="O383" i="2"/>
  <c r="O386" i="2"/>
  <c r="P2" i="2"/>
  <c r="O3" i="2"/>
  <c r="F16" i="2"/>
  <c r="F13" i="1"/>
  <c r="P366" i="1"/>
  <c r="P362" i="1"/>
  <c r="P358" i="1"/>
  <c r="P354" i="1"/>
  <c r="P367" i="1"/>
  <c r="P363" i="1"/>
  <c r="P359" i="1"/>
  <c r="P355" i="1"/>
  <c r="P364" i="1"/>
  <c r="P360" i="1"/>
  <c r="P356" i="1"/>
  <c r="P357" i="1"/>
  <c r="P361" i="1"/>
  <c r="P365" i="1"/>
  <c r="O365" i="1"/>
  <c r="O361" i="1"/>
  <c r="O357" i="1"/>
  <c r="O366" i="1"/>
  <c r="O362" i="1"/>
  <c r="O358" i="1"/>
  <c r="O354" i="1"/>
  <c r="O367" i="1"/>
  <c r="O363" i="1"/>
  <c r="O359" i="1"/>
  <c r="O355" i="1"/>
  <c r="O360" i="1"/>
  <c r="O364" i="1"/>
  <c r="O356" i="1"/>
  <c r="G16" i="2" l="1"/>
  <c r="J16" i="2" s="1"/>
  <c r="I16" i="2"/>
  <c r="H16" i="2"/>
  <c r="B17" i="2" s="1"/>
  <c r="O409" i="2"/>
  <c r="O406" i="2"/>
  <c r="O401" i="2"/>
  <c r="O398" i="2"/>
  <c r="O407" i="2"/>
  <c r="O404" i="2"/>
  <c r="O399" i="2"/>
  <c r="O396" i="2"/>
  <c r="O405" i="2"/>
  <c r="O402" i="2"/>
  <c r="O397" i="2"/>
  <c r="O403" i="2"/>
  <c r="O400" i="2"/>
  <c r="O408" i="2"/>
  <c r="P407" i="2"/>
  <c r="P404" i="2"/>
  <c r="P399" i="2"/>
  <c r="P396" i="2"/>
  <c r="P405" i="2"/>
  <c r="P402" i="2"/>
  <c r="P397" i="2"/>
  <c r="P408" i="2"/>
  <c r="P403" i="2"/>
  <c r="P400" i="2"/>
  <c r="P409" i="2"/>
  <c r="P406" i="2"/>
  <c r="P401" i="2"/>
  <c r="P398" i="2"/>
  <c r="O381" i="1"/>
  <c r="O377" i="1"/>
  <c r="O373" i="1"/>
  <c r="O369" i="1"/>
  <c r="O380" i="1"/>
  <c r="O376" i="1"/>
  <c r="O372" i="1"/>
  <c r="O379" i="1"/>
  <c r="O375" i="1"/>
  <c r="O371" i="1"/>
  <c r="O374" i="1"/>
  <c r="O370" i="1"/>
  <c r="O368" i="1"/>
  <c r="O378" i="1"/>
  <c r="P380" i="1"/>
  <c r="P376" i="1"/>
  <c r="P372" i="1"/>
  <c r="P379" i="1"/>
  <c r="P375" i="1"/>
  <c r="P371" i="1"/>
  <c r="P378" i="1"/>
  <c r="P374" i="1"/>
  <c r="P370" i="1"/>
  <c r="P368" i="1"/>
  <c r="P381" i="1"/>
  <c r="P377" i="1"/>
  <c r="P373" i="1"/>
  <c r="P369" i="1"/>
  <c r="E17" i="2" l="1"/>
  <c r="C17" i="2"/>
  <c r="D17" i="2" s="1"/>
  <c r="P423" i="2"/>
  <c r="P420" i="2"/>
  <c r="P415" i="2"/>
  <c r="P412" i="2"/>
  <c r="P421" i="2"/>
  <c r="P418" i="2"/>
  <c r="P413" i="2"/>
  <c r="P410" i="2"/>
  <c r="P419" i="2"/>
  <c r="P416" i="2"/>
  <c r="P411" i="2"/>
  <c r="P422" i="2"/>
  <c r="P417" i="2"/>
  <c r="P414" i="2"/>
  <c r="O422" i="2"/>
  <c r="O417" i="2"/>
  <c r="O414" i="2"/>
  <c r="O423" i="2"/>
  <c r="O420" i="2"/>
  <c r="O415" i="2"/>
  <c r="O412" i="2"/>
  <c r="O421" i="2"/>
  <c r="O418" i="2"/>
  <c r="O413" i="2"/>
  <c r="O410" i="2"/>
  <c r="O419" i="2"/>
  <c r="O416" i="2"/>
  <c r="O411" i="2"/>
  <c r="J13" i="1"/>
  <c r="P392" i="1"/>
  <c r="P388" i="1"/>
  <c r="P384" i="1"/>
  <c r="P395" i="1"/>
  <c r="P391" i="1"/>
  <c r="P387" i="1"/>
  <c r="P383" i="1"/>
  <c r="P394" i="1"/>
  <c r="P390" i="1"/>
  <c r="P386" i="1"/>
  <c r="P382" i="1"/>
  <c r="P393" i="1"/>
  <c r="P389" i="1"/>
  <c r="P385" i="1"/>
  <c r="O393" i="1"/>
  <c r="O389" i="1"/>
  <c r="O385" i="1"/>
  <c r="O392" i="1"/>
  <c r="O388" i="1"/>
  <c r="O384" i="1"/>
  <c r="O395" i="1"/>
  <c r="O391" i="1"/>
  <c r="O387" i="1"/>
  <c r="O383" i="1"/>
  <c r="O390" i="1"/>
  <c r="O386" i="1"/>
  <c r="O382" i="1"/>
  <c r="O394" i="1"/>
  <c r="I13" i="1"/>
  <c r="H13" i="1"/>
  <c r="B14" i="1" s="1"/>
  <c r="F17" i="2" l="1"/>
  <c r="G17" i="2" s="1"/>
  <c r="P436" i="2"/>
  <c r="P431" i="2"/>
  <c r="P428" i="2"/>
  <c r="P437" i="2"/>
  <c r="P434" i="2"/>
  <c r="P429" i="2"/>
  <c r="P426" i="2"/>
  <c r="P435" i="2"/>
  <c r="P432" i="2"/>
  <c r="P427" i="2"/>
  <c r="P424" i="2"/>
  <c r="P433" i="2"/>
  <c r="P430" i="2"/>
  <c r="P425" i="2"/>
  <c r="O433" i="2"/>
  <c r="O430" i="2"/>
  <c r="O425" i="2"/>
  <c r="O436" i="2"/>
  <c r="O431" i="2"/>
  <c r="O428" i="2"/>
  <c r="O437" i="2"/>
  <c r="O434" i="2"/>
  <c r="O429" i="2"/>
  <c r="O426" i="2"/>
  <c r="O435" i="2"/>
  <c r="O432" i="2"/>
  <c r="O427" i="2"/>
  <c r="O424" i="2"/>
  <c r="E14" i="1"/>
  <c r="C14" i="1"/>
  <c r="D14" i="1" s="1"/>
  <c r="O406" i="1"/>
  <c r="O402" i="1"/>
  <c r="O408" i="1"/>
  <c r="O404" i="1"/>
  <c r="O407" i="1"/>
  <c r="O397" i="1"/>
  <c r="O405" i="1"/>
  <c r="O400" i="1"/>
  <c r="O396" i="1"/>
  <c r="O403" i="1"/>
  <c r="O399" i="1"/>
  <c r="O401" i="1"/>
  <c r="O398" i="1"/>
  <c r="O409" i="1"/>
  <c r="P409" i="1"/>
  <c r="P405" i="1"/>
  <c r="P401" i="1"/>
  <c r="P407" i="1"/>
  <c r="P403" i="1"/>
  <c r="P406" i="1"/>
  <c r="P400" i="1"/>
  <c r="P396" i="1"/>
  <c r="P404" i="1"/>
  <c r="P399" i="1"/>
  <c r="P402" i="1"/>
  <c r="P398" i="1"/>
  <c r="P408" i="1"/>
  <c r="P397" i="1"/>
  <c r="J17" i="2" l="1"/>
  <c r="I17" i="2"/>
  <c r="H17" i="2"/>
  <c r="B18" i="2" s="1"/>
  <c r="E18" i="2" s="1"/>
  <c r="P447" i="2"/>
  <c r="P444" i="2"/>
  <c r="P439" i="2"/>
  <c r="P450" i="2"/>
  <c r="P445" i="2"/>
  <c r="P442" i="2"/>
  <c r="P451" i="2"/>
  <c r="P448" i="2"/>
  <c r="P443" i="2"/>
  <c r="P440" i="2"/>
  <c r="P441" i="2"/>
  <c r="P438" i="2"/>
  <c r="P449" i="2"/>
  <c r="P446" i="2"/>
  <c r="C18" i="2"/>
  <c r="D18" i="2" s="1"/>
  <c r="O449" i="2"/>
  <c r="O446" i="2"/>
  <c r="O441" i="2"/>
  <c r="O438" i="2"/>
  <c r="O447" i="2"/>
  <c r="O444" i="2"/>
  <c r="O439" i="2"/>
  <c r="O450" i="2"/>
  <c r="O445" i="2"/>
  <c r="O442" i="2"/>
  <c r="O451" i="2"/>
  <c r="O448" i="2"/>
  <c r="O443" i="2"/>
  <c r="O440" i="2"/>
  <c r="F14" i="1"/>
  <c r="P421" i="1"/>
  <c r="P417" i="1"/>
  <c r="P413" i="1"/>
  <c r="P420" i="1"/>
  <c r="P416" i="1"/>
  <c r="P423" i="1"/>
  <c r="P419" i="1"/>
  <c r="P415" i="1"/>
  <c r="P411" i="1"/>
  <c r="P422" i="1"/>
  <c r="P414" i="1"/>
  <c r="P418" i="1"/>
  <c r="P412" i="1"/>
  <c r="P410" i="1"/>
  <c r="O422" i="1"/>
  <c r="O418" i="1"/>
  <c r="O414" i="1"/>
  <c r="O410" i="1"/>
  <c r="O421" i="1"/>
  <c r="O417" i="1"/>
  <c r="O420" i="1"/>
  <c r="O416" i="1"/>
  <c r="O412" i="1"/>
  <c r="O415" i="1"/>
  <c r="O413" i="1"/>
  <c r="O423" i="1"/>
  <c r="O411" i="1"/>
  <c r="O419" i="1"/>
  <c r="F18" i="2" l="1"/>
  <c r="G18" i="2" s="1"/>
  <c r="P463" i="2"/>
  <c r="P460" i="2"/>
  <c r="P455" i="2"/>
  <c r="P452" i="2"/>
  <c r="P461" i="2"/>
  <c r="P458" i="2"/>
  <c r="P453" i="2"/>
  <c r="P464" i="2"/>
  <c r="P459" i="2"/>
  <c r="P456" i="2"/>
  <c r="P465" i="2"/>
  <c r="P462" i="2"/>
  <c r="P457" i="2"/>
  <c r="P454" i="2"/>
  <c r="O465" i="2"/>
  <c r="O462" i="2"/>
  <c r="O457" i="2"/>
  <c r="O454" i="2"/>
  <c r="O463" i="2"/>
  <c r="O460" i="2"/>
  <c r="O455" i="2"/>
  <c r="O452" i="2"/>
  <c r="O461" i="2"/>
  <c r="O458" i="2"/>
  <c r="O453" i="2"/>
  <c r="O464" i="2"/>
  <c r="O459" i="2"/>
  <c r="O456" i="2"/>
  <c r="J14" i="1"/>
  <c r="H14" i="1"/>
  <c r="B15" i="1" s="1"/>
  <c r="I14" i="1"/>
  <c r="O434" i="1"/>
  <c r="O430" i="1"/>
  <c r="O426" i="1"/>
  <c r="O437" i="1"/>
  <c r="O433" i="1"/>
  <c r="O429" i="1"/>
  <c r="O425" i="1"/>
  <c r="O436" i="1"/>
  <c r="O432" i="1"/>
  <c r="O428" i="1"/>
  <c r="O424" i="1"/>
  <c r="O431" i="1"/>
  <c r="O427" i="1"/>
  <c r="O435" i="1"/>
  <c r="P437" i="1"/>
  <c r="P433" i="1"/>
  <c r="P429" i="1"/>
  <c r="P425" i="1"/>
  <c r="P436" i="1"/>
  <c r="P432" i="1"/>
  <c r="P428" i="1"/>
  <c r="P424" i="1"/>
  <c r="P435" i="1"/>
  <c r="P431" i="1"/>
  <c r="P427" i="1"/>
  <c r="P434" i="1"/>
  <c r="P430" i="1"/>
  <c r="P426" i="1"/>
  <c r="J18" i="2" l="1"/>
  <c r="I18" i="2"/>
  <c r="P479" i="2"/>
  <c r="P476" i="2"/>
  <c r="P471" i="2"/>
  <c r="P468" i="2"/>
  <c r="P477" i="2"/>
  <c r="P474" i="2"/>
  <c r="P469" i="2"/>
  <c r="P466" i="2"/>
  <c r="P475" i="2"/>
  <c r="P472" i="2"/>
  <c r="P467" i="2"/>
  <c r="P473" i="2"/>
  <c r="P470" i="2"/>
  <c r="P478" i="2"/>
  <c r="O478" i="2"/>
  <c r="O473" i="2"/>
  <c r="O470" i="2"/>
  <c r="O479" i="2"/>
  <c r="O476" i="2"/>
  <c r="O471" i="2"/>
  <c r="O468" i="2"/>
  <c r="O477" i="2"/>
  <c r="O474" i="2"/>
  <c r="O469" i="2"/>
  <c r="O466" i="2"/>
  <c r="O467" i="2"/>
  <c r="O472" i="2"/>
  <c r="O475" i="2"/>
  <c r="H18" i="2"/>
  <c r="B19" i="2" s="1"/>
  <c r="E15" i="1"/>
  <c r="C15" i="1"/>
  <c r="D15" i="1" s="1"/>
  <c r="O450" i="1"/>
  <c r="O446" i="1"/>
  <c r="O442" i="1"/>
  <c r="O438" i="1"/>
  <c r="O449" i="1"/>
  <c r="O445" i="1"/>
  <c r="O441" i="1"/>
  <c r="O448" i="1"/>
  <c r="O444" i="1"/>
  <c r="O440" i="1"/>
  <c r="O447" i="1"/>
  <c r="O443" i="1"/>
  <c r="O439" i="1"/>
  <c r="O451" i="1"/>
  <c r="P449" i="1"/>
  <c r="P445" i="1"/>
  <c r="P441" i="1"/>
  <c r="P448" i="1"/>
  <c r="P444" i="1"/>
  <c r="P440" i="1"/>
  <c r="P451" i="1"/>
  <c r="P447" i="1"/>
  <c r="P443" i="1"/>
  <c r="P439" i="1"/>
  <c r="P438" i="1"/>
  <c r="P450" i="1"/>
  <c r="P446" i="1"/>
  <c r="P442" i="1"/>
  <c r="E19" i="2" l="1"/>
  <c r="C19" i="2"/>
  <c r="D19" i="2" s="1"/>
  <c r="O489" i="2"/>
  <c r="O486" i="2"/>
  <c r="O481" i="2"/>
  <c r="O492" i="2"/>
  <c r="O487" i="2"/>
  <c r="O484" i="2"/>
  <c r="O493" i="2"/>
  <c r="O490" i="2"/>
  <c r="O485" i="2"/>
  <c r="O482" i="2"/>
  <c r="O491" i="2"/>
  <c r="O488" i="2"/>
  <c r="O483" i="2"/>
  <c r="O480" i="2"/>
  <c r="P492" i="2"/>
  <c r="P487" i="2"/>
  <c r="P484" i="2"/>
  <c r="P493" i="2"/>
  <c r="P490" i="2"/>
  <c r="P485" i="2"/>
  <c r="P482" i="2"/>
  <c r="P491" i="2"/>
  <c r="P488" i="2"/>
  <c r="P483" i="2"/>
  <c r="P480" i="2"/>
  <c r="P489" i="2"/>
  <c r="P486" i="2"/>
  <c r="P481" i="2"/>
  <c r="F15" i="1"/>
  <c r="O462" i="1"/>
  <c r="O458" i="1"/>
  <c r="O454" i="1"/>
  <c r="O465" i="1"/>
  <c r="O461" i="1"/>
  <c r="O457" i="1"/>
  <c r="O453" i="1"/>
  <c r="O464" i="1"/>
  <c r="O460" i="1"/>
  <c r="O456" i="1"/>
  <c r="O452" i="1"/>
  <c r="O463" i="1"/>
  <c r="O459" i="1"/>
  <c r="O455" i="1"/>
  <c r="P465" i="1"/>
  <c r="P461" i="1"/>
  <c r="P457" i="1"/>
  <c r="P453" i="1"/>
  <c r="P464" i="1"/>
  <c r="P460" i="1"/>
  <c r="P456" i="1"/>
  <c r="P452" i="1"/>
  <c r="P463" i="1"/>
  <c r="P459" i="1"/>
  <c r="P455" i="1"/>
  <c r="P454" i="1"/>
  <c r="P462" i="1"/>
  <c r="P458" i="1"/>
  <c r="P468" i="1" l="1"/>
  <c r="P470" i="1"/>
  <c r="P474" i="1"/>
  <c r="P478" i="1"/>
  <c r="P467" i="1"/>
  <c r="P473" i="1"/>
  <c r="P477" i="1"/>
  <c r="P479" i="1"/>
  <c r="P469" i="1"/>
  <c r="P466" i="1"/>
  <c r="P472" i="1"/>
  <c r="P476" i="1"/>
  <c r="P471" i="1"/>
  <c r="P475" i="1"/>
  <c r="F19" i="2"/>
  <c r="P503" i="2"/>
  <c r="P500" i="2"/>
  <c r="P506" i="2"/>
  <c r="P501" i="2"/>
  <c r="P495" i="2"/>
  <c r="P498" i="2"/>
  <c r="P505" i="2"/>
  <c r="P502" i="2"/>
  <c r="P499" i="2"/>
  <c r="P496" i="2"/>
  <c r="P504" i="2"/>
  <c r="P507" i="2"/>
  <c r="P497" i="2"/>
  <c r="P494" i="2"/>
  <c r="O507" i="2"/>
  <c r="O505" i="2"/>
  <c r="O502" i="2"/>
  <c r="O503" i="2"/>
  <c r="O504" i="2"/>
  <c r="O497" i="2"/>
  <c r="O494" i="2"/>
  <c r="O500" i="2"/>
  <c r="O495" i="2"/>
  <c r="O506" i="2"/>
  <c r="O498" i="2"/>
  <c r="O501" i="2"/>
  <c r="O499" i="2"/>
  <c r="O496" i="2"/>
  <c r="I15" i="1"/>
  <c r="G19" i="2" l="1"/>
  <c r="J19" i="2" s="1"/>
  <c r="H19" i="2"/>
  <c r="B20" i="2" s="1"/>
  <c r="P482" i="1"/>
  <c r="P484" i="1"/>
  <c r="P486" i="1"/>
  <c r="P488" i="1"/>
  <c r="P490" i="1"/>
  <c r="P492" i="1"/>
  <c r="P480" i="1"/>
  <c r="P485" i="1"/>
  <c r="P491" i="1"/>
  <c r="P487" i="1"/>
  <c r="P481" i="1"/>
  <c r="P483" i="1"/>
  <c r="P489" i="1"/>
  <c r="P493" i="1"/>
  <c r="C20" i="2"/>
  <c r="D20" i="2" s="1"/>
  <c r="E20" i="2"/>
  <c r="P521" i="2"/>
  <c r="P518" i="2"/>
  <c r="P513" i="2"/>
  <c r="P510" i="2"/>
  <c r="P519" i="2"/>
  <c r="P516" i="2"/>
  <c r="P511" i="2"/>
  <c r="P508" i="2"/>
  <c r="P517" i="2"/>
  <c r="P514" i="2"/>
  <c r="P509" i="2"/>
  <c r="P520" i="2"/>
  <c r="P515" i="2"/>
  <c r="P512" i="2"/>
  <c r="O520" i="2"/>
  <c r="O515" i="2"/>
  <c r="O512" i="2"/>
  <c r="O521" i="2"/>
  <c r="O518" i="2"/>
  <c r="O513" i="2"/>
  <c r="O510" i="2"/>
  <c r="O519" i="2"/>
  <c r="O516" i="2"/>
  <c r="O511" i="2"/>
  <c r="O508" i="2"/>
  <c r="O517" i="2"/>
  <c r="O514" i="2"/>
  <c r="O509" i="2"/>
  <c r="J15" i="1"/>
  <c r="J16" i="1" s="1"/>
  <c r="H15" i="1"/>
  <c r="B16" i="1" s="1"/>
  <c r="C16" i="1" s="1"/>
  <c r="D16" i="1" s="1"/>
  <c r="I19" i="2" l="1"/>
  <c r="P496" i="1"/>
  <c r="P498" i="1"/>
  <c r="P500" i="1"/>
  <c r="P502" i="1"/>
  <c r="P504" i="1"/>
  <c r="P506" i="1"/>
  <c r="P494" i="1"/>
  <c r="P505" i="1"/>
  <c r="P497" i="1"/>
  <c r="P499" i="1"/>
  <c r="P501" i="1"/>
  <c r="P507" i="1"/>
  <c r="P495" i="1"/>
  <c r="P503" i="1"/>
  <c r="O531" i="2"/>
  <c r="O528" i="2"/>
  <c r="O523" i="2"/>
  <c r="O534" i="2"/>
  <c r="O529" i="2"/>
  <c r="O526" i="2"/>
  <c r="O535" i="2"/>
  <c r="O532" i="2"/>
  <c r="O527" i="2"/>
  <c r="O524" i="2"/>
  <c r="O525" i="2"/>
  <c r="O522" i="2"/>
  <c r="O533" i="2"/>
  <c r="O530" i="2"/>
  <c r="P534" i="2"/>
  <c r="P529" i="2"/>
  <c r="P526" i="2"/>
  <c r="P535" i="2"/>
  <c r="P532" i="2"/>
  <c r="P527" i="2"/>
  <c r="P524" i="2"/>
  <c r="P533" i="2"/>
  <c r="P530" i="2"/>
  <c r="P525" i="2"/>
  <c r="P522" i="2"/>
  <c r="P531" i="2"/>
  <c r="P528" i="2"/>
  <c r="P523" i="2"/>
  <c r="F20" i="2"/>
  <c r="G20" i="2" s="1"/>
  <c r="E16" i="1"/>
  <c r="F16" i="1" s="1"/>
  <c r="H16" i="1" s="1"/>
  <c r="B17" i="1" s="1"/>
  <c r="I16" i="1"/>
  <c r="P510" i="1" l="1"/>
  <c r="P512" i="1"/>
  <c r="P514" i="1"/>
  <c r="P516" i="1"/>
  <c r="P518" i="1"/>
  <c r="P520" i="1"/>
  <c r="P508" i="1"/>
  <c r="P511" i="1"/>
  <c r="P513" i="1"/>
  <c r="P515" i="1"/>
  <c r="P517" i="1"/>
  <c r="P519" i="1"/>
  <c r="P521" i="1"/>
  <c r="P509" i="1"/>
  <c r="I20" i="2"/>
  <c r="J20" i="2"/>
  <c r="O549" i="2"/>
  <c r="O547" i="2"/>
  <c r="O544" i="2"/>
  <c r="O539" i="2"/>
  <c r="O536" i="2"/>
  <c r="O545" i="2"/>
  <c r="O542" i="2"/>
  <c r="O537" i="2"/>
  <c r="O543" i="2"/>
  <c r="O540" i="2"/>
  <c r="O548" i="2"/>
  <c r="O546" i="2"/>
  <c r="O541" i="2"/>
  <c r="O538" i="2"/>
  <c r="P548" i="2"/>
  <c r="P549" i="2"/>
  <c r="P545" i="2"/>
  <c r="P542" i="2"/>
  <c r="P537" i="2"/>
  <c r="P543" i="2"/>
  <c r="P540" i="2"/>
  <c r="P546" i="2"/>
  <c r="P541" i="2"/>
  <c r="P538" i="2"/>
  <c r="P547" i="2"/>
  <c r="P544" i="2"/>
  <c r="P539" i="2"/>
  <c r="P536" i="2"/>
  <c r="H20" i="2"/>
  <c r="B21" i="2" s="1"/>
  <c r="C17" i="1"/>
  <c r="D17" i="1" s="1"/>
  <c r="E17" i="1"/>
  <c r="P523" i="1" l="1"/>
  <c r="P522" i="1"/>
  <c r="P524" i="1"/>
  <c r="P526" i="1"/>
  <c r="P528" i="1"/>
  <c r="P530" i="1"/>
  <c r="P532" i="1"/>
  <c r="P534" i="1"/>
  <c r="P525" i="1"/>
  <c r="P527" i="1"/>
  <c r="P529" i="1"/>
  <c r="P531" i="1"/>
  <c r="P533" i="1"/>
  <c r="P535" i="1"/>
  <c r="E21" i="2"/>
  <c r="C21" i="2"/>
  <c r="D21" i="2" s="1"/>
  <c r="P559" i="2"/>
  <c r="P556" i="2"/>
  <c r="P551" i="2"/>
  <c r="P562" i="2"/>
  <c r="P557" i="2"/>
  <c r="P554" i="2"/>
  <c r="P563" i="2"/>
  <c r="P560" i="2"/>
  <c r="P555" i="2"/>
  <c r="P552" i="2"/>
  <c r="P561" i="2"/>
  <c r="P558" i="2"/>
  <c r="P553" i="2"/>
  <c r="P550" i="2"/>
  <c r="O561" i="2"/>
  <c r="O558" i="2"/>
  <c r="O553" i="2"/>
  <c r="O550" i="2"/>
  <c r="O559" i="2"/>
  <c r="O556" i="2"/>
  <c r="O551" i="2"/>
  <c r="O562" i="2"/>
  <c r="O557" i="2"/>
  <c r="O554" i="2"/>
  <c r="O555" i="2"/>
  <c r="O552" i="2"/>
  <c r="O563" i="2"/>
  <c r="O560" i="2"/>
  <c r="F17" i="1"/>
  <c r="F21" i="2" l="1"/>
  <c r="P539" i="1"/>
  <c r="P541" i="1"/>
  <c r="P543" i="1"/>
  <c r="P545" i="1"/>
  <c r="P547" i="1"/>
  <c r="P549" i="1"/>
  <c r="P537" i="1"/>
  <c r="P538" i="1"/>
  <c r="P546" i="1"/>
  <c r="P544" i="1"/>
  <c r="P536" i="1"/>
  <c r="P542" i="1"/>
  <c r="P540" i="1"/>
  <c r="P548" i="1"/>
  <c r="O577" i="2"/>
  <c r="O574" i="2"/>
  <c r="O569" i="2"/>
  <c r="O566" i="2"/>
  <c r="O575" i="2"/>
  <c r="O572" i="2"/>
  <c r="O567" i="2"/>
  <c r="O564" i="2"/>
  <c r="O573" i="2"/>
  <c r="O570" i="2"/>
  <c r="O565" i="2"/>
  <c r="O576" i="2"/>
  <c r="O571" i="2"/>
  <c r="O568" i="2"/>
  <c r="P575" i="2"/>
  <c r="P572" i="2"/>
  <c r="P567" i="2"/>
  <c r="P564" i="2"/>
  <c r="P573" i="2"/>
  <c r="P570" i="2"/>
  <c r="P565" i="2"/>
  <c r="P576" i="2"/>
  <c r="P571" i="2"/>
  <c r="P568" i="2"/>
  <c r="P577" i="2"/>
  <c r="P574" i="2"/>
  <c r="P569" i="2"/>
  <c r="P566" i="2"/>
  <c r="J17" i="1"/>
  <c r="I17" i="1"/>
  <c r="H17" i="1"/>
  <c r="B18" i="1" s="1"/>
  <c r="C18" i="1" s="1"/>
  <c r="D18" i="1" s="1"/>
  <c r="G21" i="2" l="1"/>
  <c r="J21" i="2" s="1"/>
  <c r="P553" i="1"/>
  <c r="P555" i="1"/>
  <c r="P557" i="1"/>
  <c r="P559" i="1"/>
  <c r="P561" i="1"/>
  <c r="P563" i="1"/>
  <c r="P551" i="1"/>
  <c r="P552" i="1"/>
  <c r="P554" i="1"/>
  <c r="P558" i="1"/>
  <c r="P550" i="1"/>
  <c r="P556" i="1"/>
  <c r="P562" i="1"/>
  <c r="P560" i="1"/>
  <c r="O590" i="2"/>
  <c r="O585" i="2"/>
  <c r="O582" i="2"/>
  <c r="O591" i="2"/>
  <c r="O588" i="2"/>
  <c r="O583" i="2"/>
  <c r="O580" i="2"/>
  <c r="O589" i="2"/>
  <c r="O586" i="2"/>
  <c r="O581" i="2"/>
  <c r="O578" i="2"/>
  <c r="O587" i="2"/>
  <c r="O584" i="2"/>
  <c r="O579" i="2"/>
  <c r="P591" i="2"/>
  <c r="P588" i="2"/>
  <c r="P583" i="2"/>
  <c r="P580" i="2"/>
  <c r="P589" i="2"/>
  <c r="P586" i="2"/>
  <c r="P581" i="2"/>
  <c r="P578" i="2"/>
  <c r="P587" i="2"/>
  <c r="P584" i="2"/>
  <c r="P579" i="2"/>
  <c r="P590" i="2"/>
  <c r="P585" i="2"/>
  <c r="P582" i="2"/>
  <c r="E18" i="1"/>
  <c r="F18" i="1" s="1"/>
  <c r="I21" i="2" l="1"/>
  <c r="H21" i="2"/>
  <c r="B22" i="2" s="1"/>
  <c r="P567" i="1"/>
  <c r="P569" i="1"/>
  <c r="P571" i="1"/>
  <c r="P573" i="1"/>
  <c r="P575" i="1"/>
  <c r="P577" i="1"/>
  <c r="P565" i="1"/>
  <c r="P566" i="1"/>
  <c r="P568" i="1"/>
  <c r="P570" i="1"/>
  <c r="P572" i="1"/>
  <c r="P574" i="1"/>
  <c r="P576" i="1"/>
  <c r="P564" i="1"/>
  <c r="O603" i="2"/>
  <c r="O600" i="2"/>
  <c r="O601" i="2"/>
  <c r="O598" i="2"/>
  <c r="O604" i="2"/>
  <c r="O593" i="2"/>
  <c r="O596" i="2"/>
  <c r="O605" i="2"/>
  <c r="O602" i="2"/>
  <c r="O597" i="2"/>
  <c r="O594" i="2"/>
  <c r="O599" i="2"/>
  <c r="O592" i="2"/>
  <c r="O595" i="2"/>
  <c r="P601" i="2"/>
  <c r="P598" i="2"/>
  <c r="P604" i="2"/>
  <c r="P599" i="2"/>
  <c r="P605" i="2"/>
  <c r="P602" i="2"/>
  <c r="P596" i="2"/>
  <c r="P597" i="2"/>
  <c r="P594" i="2"/>
  <c r="P595" i="2"/>
  <c r="P592" i="2"/>
  <c r="P593" i="2"/>
  <c r="P603" i="2"/>
  <c r="P600" i="2"/>
  <c r="J18" i="1"/>
  <c r="I18" i="1"/>
  <c r="H18" i="1"/>
  <c r="B19" i="1" s="1"/>
  <c r="E19" i="1" s="1"/>
  <c r="C22" i="2" l="1"/>
  <c r="D22" i="2" s="1"/>
  <c r="E22" i="2"/>
  <c r="P581" i="1"/>
  <c r="P583" i="1"/>
  <c r="P585" i="1"/>
  <c r="P587" i="1"/>
  <c r="P589" i="1"/>
  <c r="P591" i="1"/>
  <c r="P579" i="1"/>
  <c r="P580" i="1"/>
  <c r="P582" i="1"/>
  <c r="P584" i="1"/>
  <c r="P586" i="1"/>
  <c r="P588" i="1"/>
  <c r="P590" i="1"/>
  <c r="P578" i="1"/>
  <c r="O619" i="2"/>
  <c r="O616" i="2"/>
  <c r="O611" i="2"/>
  <c r="O608" i="2"/>
  <c r="O617" i="2"/>
  <c r="O614" i="2"/>
  <c r="O609" i="2"/>
  <c r="O606" i="2"/>
  <c r="O615" i="2"/>
  <c r="O612" i="2"/>
  <c r="O607" i="2"/>
  <c r="O618" i="2"/>
  <c r="O613" i="2"/>
  <c r="O610" i="2"/>
  <c r="P617" i="2"/>
  <c r="P614" i="2"/>
  <c r="P609" i="2"/>
  <c r="P606" i="2"/>
  <c r="P615" i="2"/>
  <c r="P612" i="2"/>
  <c r="P607" i="2"/>
  <c r="P618" i="2"/>
  <c r="P613" i="2"/>
  <c r="P610" i="2"/>
  <c r="P619" i="2"/>
  <c r="P616" i="2"/>
  <c r="P611" i="2"/>
  <c r="P608" i="2"/>
  <c r="C19" i="1"/>
  <c r="D19" i="1" s="1"/>
  <c r="F19" i="1" s="1"/>
  <c r="F22" i="2" l="1"/>
  <c r="P595" i="1"/>
  <c r="P597" i="1"/>
  <c r="P599" i="1"/>
  <c r="P601" i="1"/>
  <c r="P603" i="1"/>
  <c r="P605" i="1"/>
  <c r="P593" i="1"/>
  <c r="P594" i="1"/>
  <c r="P596" i="1"/>
  <c r="P598" i="1"/>
  <c r="P600" i="1"/>
  <c r="P602" i="1"/>
  <c r="P604" i="1"/>
  <c r="P592" i="1"/>
  <c r="P633" i="2"/>
  <c r="P630" i="2"/>
  <c r="P625" i="2"/>
  <c r="P622" i="2"/>
  <c r="P631" i="2"/>
  <c r="P628" i="2"/>
  <c r="P623" i="2"/>
  <c r="P620" i="2"/>
  <c r="P629" i="2"/>
  <c r="P626" i="2"/>
  <c r="P621" i="2"/>
  <c r="P627" i="2"/>
  <c r="P624" i="2"/>
  <c r="P632" i="2"/>
  <c r="O632" i="2"/>
  <c r="O627" i="2"/>
  <c r="O624" i="2"/>
  <c r="O633" i="2"/>
  <c r="O630" i="2"/>
  <c r="O625" i="2"/>
  <c r="O622" i="2"/>
  <c r="O631" i="2"/>
  <c r="O628" i="2"/>
  <c r="O623" i="2"/>
  <c r="O620" i="2"/>
  <c r="O621" i="2"/>
  <c r="O629" i="2"/>
  <c r="O626" i="2"/>
  <c r="I19" i="1"/>
  <c r="G22" i="2" l="1"/>
  <c r="H22" i="2" s="1"/>
  <c r="B23" i="2" s="1"/>
  <c r="P609" i="1"/>
  <c r="P611" i="1"/>
  <c r="P613" i="1"/>
  <c r="P615" i="1"/>
  <c r="P617" i="1"/>
  <c r="P619" i="1"/>
  <c r="P607" i="1"/>
  <c r="P608" i="1"/>
  <c r="P610" i="1"/>
  <c r="P612" i="1"/>
  <c r="P614" i="1"/>
  <c r="P616" i="1"/>
  <c r="P618" i="1"/>
  <c r="P606" i="1"/>
  <c r="O643" i="2"/>
  <c r="O640" i="2"/>
  <c r="O635" i="2"/>
  <c r="O646" i="2"/>
  <c r="O641" i="2"/>
  <c r="O638" i="2"/>
  <c r="O647" i="2"/>
  <c r="O644" i="2"/>
  <c r="O639" i="2"/>
  <c r="O636" i="2"/>
  <c r="O645" i="2"/>
  <c r="O642" i="2"/>
  <c r="O637" i="2"/>
  <c r="O634" i="2"/>
  <c r="P646" i="2"/>
  <c r="P641" i="2"/>
  <c r="P638" i="2"/>
  <c r="P647" i="2"/>
  <c r="P644" i="2"/>
  <c r="P639" i="2"/>
  <c r="P636" i="2"/>
  <c r="P645" i="2"/>
  <c r="P642" i="2"/>
  <c r="P637" i="2"/>
  <c r="P634" i="2"/>
  <c r="P643" i="2"/>
  <c r="P640" i="2"/>
  <c r="P635" i="2"/>
  <c r="H19" i="1"/>
  <c r="B20" i="1" s="1"/>
  <c r="C20" i="1" s="1"/>
  <c r="D20" i="1" s="1"/>
  <c r="J19" i="1"/>
  <c r="E23" i="2" l="1"/>
  <c r="C23" i="2"/>
  <c r="D23" i="2" s="1"/>
  <c r="I22" i="2"/>
  <c r="J22" i="2"/>
  <c r="P623" i="1"/>
  <c r="P625" i="1"/>
  <c r="P627" i="1"/>
  <c r="P629" i="1"/>
  <c r="P631" i="1"/>
  <c r="P633" i="1"/>
  <c r="P621" i="1"/>
  <c r="P622" i="1"/>
  <c r="P624" i="1"/>
  <c r="P626" i="1"/>
  <c r="P628" i="1"/>
  <c r="P630" i="1"/>
  <c r="P632" i="1"/>
  <c r="P620" i="1"/>
  <c r="O661" i="2"/>
  <c r="O658" i="2"/>
  <c r="O659" i="2"/>
  <c r="O656" i="2"/>
  <c r="O657" i="2"/>
  <c r="O654" i="2"/>
  <c r="O651" i="2"/>
  <c r="O648" i="2"/>
  <c r="O649" i="2"/>
  <c r="O660" i="2"/>
  <c r="O653" i="2"/>
  <c r="O652" i="2"/>
  <c r="O650" i="2"/>
  <c r="O655" i="2"/>
  <c r="P659" i="2"/>
  <c r="P656" i="2"/>
  <c r="P657" i="2"/>
  <c r="P654" i="2"/>
  <c r="P660" i="2"/>
  <c r="P655" i="2"/>
  <c r="P649" i="2"/>
  <c r="P653" i="2"/>
  <c r="P652" i="2"/>
  <c r="P650" i="2"/>
  <c r="P658" i="2"/>
  <c r="P651" i="2"/>
  <c r="P648" i="2"/>
  <c r="P661" i="2"/>
  <c r="E20" i="1"/>
  <c r="F20" i="1" s="1"/>
  <c r="H20" i="1" s="1"/>
  <c r="B21" i="1" s="1"/>
  <c r="C21" i="1" s="1"/>
  <c r="D21" i="1" s="1"/>
  <c r="J20" i="1"/>
  <c r="I20" i="1"/>
  <c r="F23" i="2" l="1"/>
  <c r="G23" i="2" s="1"/>
  <c r="P637" i="1"/>
  <c r="P639" i="1"/>
  <c r="P641" i="1"/>
  <c r="P643" i="1"/>
  <c r="P645" i="1"/>
  <c r="P647" i="1"/>
  <c r="P635" i="1"/>
  <c r="P636" i="1"/>
  <c r="P638" i="1"/>
  <c r="P640" i="1"/>
  <c r="P642" i="1"/>
  <c r="P644" i="1"/>
  <c r="P646" i="1"/>
  <c r="P634" i="1"/>
  <c r="I23" i="2"/>
  <c r="J23" i="2"/>
  <c r="H23" i="2"/>
  <c r="B24" i="2" s="1"/>
  <c r="O674" i="2"/>
  <c r="O669" i="2"/>
  <c r="O666" i="2"/>
  <c r="O675" i="2"/>
  <c r="O672" i="2"/>
  <c r="O667" i="2"/>
  <c r="O664" i="2"/>
  <c r="O673" i="2"/>
  <c r="O670" i="2"/>
  <c r="O665" i="2"/>
  <c r="O662" i="2"/>
  <c r="O671" i="2"/>
  <c r="O668" i="2"/>
  <c r="O663" i="2"/>
  <c r="P675" i="2"/>
  <c r="P672" i="2"/>
  <c r="P667" i="2"/>
  <c r="P664" i="2"/>
  <c r="P673" i="2"/>
  <c r="P670" i="2"/>
  <c r="P665" i="2"/>
  <c r="P662" i="2"/>
  <c r="P671" i="2"/>
  <c r="P668" i="2"/>
  <c r="P663" i="2"/>
  <c r="P674" i="2"/>
  <c r="P669" i="2"/>
  <c r="P666" i="2"/>
  <c r="E21" i="1"/>
  <c r="F21" i="1" s="1"/>
  <c r="P651" i="1" l="1"/>
  <c r="P653" i="1"/>
  <c r="P655" i="1"/>
  <c r="P657" i="1"/>
  <c r="P659" i="1"/>
  <c r="P661" i="1"/>
  <c r="P649" i="1"/>
  <c r="P650" i="1"/>
  <c r="P652" i="1"/>
  <c r="P654" i="1"/>
  <c r="P656" i="1"/>
  <c r="P658" i="1"/>
  <c r="P660" i="1"/>
  <c r="P648" i="1"/>
  <c r="C24" i="2"/>
  <c r="D24" i="2" s="1"/>
  <c r="E24" i="2"/>
  <c r="O685" i="2"/>
  <c r="O682" i="2"/>
  <c r="O677" i="2"/>
  <c r="O688" i="2"/>
  <c r="O683" i="2"/>
  <c r="O680" i="2"/>
  <c r="O689" i="2"/>
  <c r="O686" i="2"/>
  <c r="O679" i="2"/>
  <c r="O676" i="2"/>
  <c r="O681" i="2"/>
  <c r="O678" i="2"/>
  <c r="O687" i="2"/>
  <c r="O684" i="2"/>
  <c r="P688" i="2"/>
  <c r="P683" i="2"/>
  <c r="P680" i="2"/>
  <c r="P689" i="2"/>
  <c r="P686" i="2"/>
  <c r="P681" i="2"/>
  <c r="P678" i="2"/>
  <c r="P687" i="2"/>
  <c r="P684" i="2"/>
  <c r="P685" i="2"/>
  <c r="P682" i="2"/>
  <c r="P677" i="2"/>
  <c r="P679" i="2"/>
  <c r="P676" i="2"/>
  <c r="I21" i="1"/>
  <c r="H21" i="1"/>
  <c r="B22" i="1" s="1"/>
  <c r="P665" i="1" l="1"/>
  <c r="P667" i="1"/>
  <c r="P669" i="1"/>
  <c r="P671" i="1"/>
  <c r="P673" i="1"/>
  <c r="P675" i="1"/>
  <c r="P663" i="1"/>
  <c r="P664" i="1"/>
  <c r="P666" i="1"/>
  <c r="P668" i="1"/>
  <c r="P670" i="1"/>
  <c r="P672" i="1"/>
  <c r="P674" i="1"/>
  <c r="P662" i="1"/>
  <c r="F24" i="2"/>
  <c r="G24" i="2" s="1"/>
  <c r="O702" i="2"/>
  <c r="O703" i="2"/>
  <c r="O700" i="2"/>
  <c r="O701" i="2"/>
  <c r="O698" i="2"/>
  <c r="O693" i="2"/>
  <c r="O690" i="2"/>
  <c r="O699" i="2"/>
  <c r="O696" i="2"/>
  <c r="O691" i="2"/>
  <c r="O697" i="2"/>
  <c r="O694" i="2"/>
  <c r="O695" i="2"/>
  <c r="O692" i="2"/>
  <c r="P703" i="2"/>
  <c r="P701" i="2"/>
  <c r="P700" i="2"/>
  <c r="P699" i="2"/>
  <c r="P696" i="2"/>
  <c r="P691" i="2"/>
  <c r="P697" i="2"/>
  <c r="P694" i="2"/>
  <c r="P702" i="2"/>
  <c r="P695" i="2"/>
  <c r="P692" i="2"/>
  <c r="P698" i="2"/>
  <c r="P693" i="2"/>
  <c r="P690" i="2"/>
  <c r="J21" i="1"/>
  <c r="C22" i="1"/>
  <c r="D22" i="1" s="1"/>
  <c r="E22" i="1"/>
  <c r="P679" i="1" l="1"/>
  <c r="P681" i="1"/>
  <c r="P683" i="1"/>
  <c r="P685" i="1"/>
  <c r="P687" i="1"/>
  <c r="P689" i="1"/>
  <c r="P677" i="1"/>
  <c r="P678" i="1"/>
  <c r="P680" i="1"/>
  <c r="P682" i="1"/>
  <c r="P684" i="1"/>
  <c r="P686" i="1"/>
  <c r="P688" i="1"/>
  <c r="P676" i="1"/>
  <c r="H24" i="2"/>
  <c r="B25" i="2" s="1"/>
  <c r="O713" i="2"/>
  <c r="O710" i="2"/>
  <c r="O705" i="2"/>
  <c r="O716" i="2"/>
  <c r="O711" i="2"/>
  <c r="O708" i="2"/>
  <c r="O717" i="2"/>
  <c r="O714" i="2"/>
  <c r="O709" i="2"/>
  <c r="O706" i="2"/>
  <c r="O715" i="2"/>
  <c r="O712" i="2"/>
  <c r="O707" i="2"/>
  <c r="O704" i="2"/>
  <c r="P716" i="2"/>
  <c r="P711" i="2"/>
  <c r="P708" i="2"/>
  <c r="P717" i="2"/>
  <c r="P714" i="2"/>
  <c r="P709" i="2"/>
  <c r="P706" i="2"/>
  <c r="P715" i="2"/>
  <c r="P712" i="2"/>
  <c r="P707" i="2"/>
  <c r="P704" i="2"/>
  <c r="P713" i="2"/>
  <c r="P710" i="2"/>
  <c r="P705" i="2"/>
  <c r="F22" i="1"/>
  <c r="P693" i="1" l="1"/>
  <c r="P695" i="1"/>
  <c r="P697" i="1"/>
  <c r="P699" i="1"/>
  <c r="P701" i="1"/>
  <c r="P703" i="1"/>
  <c r="P691" i="1"/>
  <c r="P692" i="1"/>
  <c r="P694" i="1"/>
  <c r="P696" i="1"/>
  <c r="P698" i="1"/>
  <c r="P700" i="1"/>
  <c r="P702" i="1"/>
  <c r="P690" i="1"/>
  <c r="C25" i="2"/>
  <c r="D25" i="2" s="1"/>
  <c r="E25" i="2"/>
  <c r="J24" i="2"/>
  <c r="I24" i="2"/>
  <c r="P732" i="2"/>
  <c r="P727" i="2"/>
  <c r="P724" i="2"/>
  <c r="P719" i="2"/>
  <c r="P730" i="2"/>
  <c r="P725" i="2"/>
  <c r="P722" i="2"/>
  <c r="P731" i="2"/>
  <c r="P728" i="2"/>
  <c r="P723" i="2"/>
  <c r="P720" i="2"/>
  <c r="P721" i="2"/>
  <c r="P718" i="2"/>
  <c r="P729" i="2"/>
  <c r="P726" i="2"/>
  <c r="O729" i="2"/>
  <c r="O726" i="2"/>
  <c r="O721" i="2"/>
  <c r="O718" i="2"/>
  <c r="O732" i="2"/>
  <c r="O727" i="2"/>
  <c r="O724" i="2"/>
  <c r="O719" i="2"/>
  <c r="O730" i="2"/>
  <c r="O725" i="2"/>
  <c r="O722" i="2"/>
  <c r="O731" i="2"/>
  <c r="O728" i="2"/>
  <c r="O723" i="2"/>
  <c r="O720" i="2"/>
  <c r="J22" i="1"/>
  <c r="H22" i="1"/>
  <c r="B23" i="1" s="1"/>
  <c r="I22" i="1"/>
  <c r="P707" i="1" l="1"/>
  <c r="P709" i="1"/>
  <c r="P711" i="1"/>
  <c r="P713" i="1"/>
  <c r="P715" i="1"/>
  <c r="P717" i="1"/>
  <c r="P705" i="1"/>
  <c r="P706" i="1"/>
  <c r="P708" i="1"/>
  <c r="P710" i="1"/>
  <c r="P712" i="1"/>
  <c r="P714" i="1"/>
  <c r="P716" i="1"/>
  <c r="P704" i="1"/>
  <c r="F25" i="2"/>
  <c r="G25" i="2" s="1"/>
  <c r="E23" i="1"/>
  <c r="C23" i="1"/>
  <c r="D23" i="1" s="1"/>
  <c r="P720" i="1" l="1"/>
  <c r="P722" i="1"/>
  <c r="P724" i="1"/>
  <c r="P726" i="1"/>
  <c r="P728" i="1"/>
  <c r="P730" i="1"/>
  <c r="P732" i="1"/>
  <c r="P719" i="1"/>
  <c r="P721" i="1"/>
  <c r="P723" i="1"/>
  <c r="P725" i="1"/>
  <c r="P727" i="1"/>
  <c r="P729" i="1"/>
  <c r="P731" i="1"/>
  <c r="P718" i="1"/>
  <c r="J25" i="2"/>
  <c r="H25" i="2"/>
  <c r="B26" i="2" s="1"/>
  <c r="I25" i="2"/>
  <c r="F23" i="1"/>
  <c r="O3" i="1" l="1"/>
  <c r="P2" i="1"/>
  <c r="C26" i="2"/>
  <c r="D26" i="2" s="1"/>
  <c r="E26" i="2"/>
  <c r="I23" i="1"/>
  <c r="J23" i="1"/>
  <c r="H23" i="1"/>
  <c r="B24" i="1" s="1"/>
  <c r="F26" i="2" l="1"/>
  <c r="G26" i="2" s="1"/>
  <c r="E24" i="1"/>
  <c r="C24" i="1"/>
  <c r="D24" i="1" s="1"/>
  <c r="H26" i="2" l="1"/>
  <c r="B27" i="2" s="1"/>
  <c r="F24" i="1"/>
  <c r="C27" i="2" l="1"/>
  <c r="D27" i="2" s="1"/>
  <c r="E27" i="2"/>
  <c r="J26" i="2"/>
  <c r="I26" i="2"/>
  <c r="H24" i="1"/>
  <c r="B25" i="1" s="1"/>
  <c r="C25" i="1" s="1"/>
  <c r="D25" i="1" s="1"/>
  <c r="I24" i="1"/>
  <c r="J24" i="1"/>
  <c r="F27" i="2" l="1"/>
  <c r="G27" i="2" s="1"/>
  <c r="E25" i="1"/>
  <c r="F25" i="1" s="1"/>
  <c r="H27" i="2" l="1"/>
  <c r="B28" i="2" s="1"/>
  <c r="I25" i="1"/>
  <c r="I26" i="1" s="1"/>
  <c r="J25" i="1"/>
  <c r="H25" i="1"/>
  <c r="B26" i="1" s="1"/>
  <c r="E28" i="2" l="1"/>
  <c r="C28" i="2"/>
  <c r="D28" i="2" s="1"/>
  <c r="F28" i="2" s="1"/>
  <c r="G28" i="2" s="1"/>
  <c r="J27" i="2"/>
  <c r="I27" i="2"/>
  <c r="E26" i="1"/>
  <c r="C26" i="1"/>
  <c r="D26" i="1" s="1"/>
  <c r="I28" i="2" l="1"/>
  <c r="F26" i="1"/>
  <c r="H26" i="1" s="1"/>
  <c r="B27" i="1" s="1"/>
  <c r="J26" i="1"/>
  <c r="H28" i="2" l="1"/>
  <c r="B29" i="2" s="1"/>
  <c r="E29" i="2" s="1"/>
  <c r="J28" i="2"/>
  <c r="C27" i="1"/>
  <c r="D27" i="1" s="1"/>
  <c r="E27" i="1"/>
  <c r="C29" i="2" l="1"/>
  <c r="D29" i="2" s="1"/>
  <c r="F29" i="2" s="1"/>
  <c r="G29" i="2" s="1"/>
  <c r="F27" i="1"/>
  <c r="I29" i="2" l="1"/>
  <c r="J29" i="2"/>
  <c r="H29" i="2"/>
  <c r="B30" i="2" s="1"/>
  <c r="H27" i="1"/>
  <c r="C30" i="2" l="1"/>
  <c r="D30" i="2" s="1"/>
  <c r="E30" i="2"/>
  <c r="B28" i="1"/>
  <c r="C28" i="1" s="1"/>
  <c r="D28" i="1" s="1"/>
  <c r="J27" i="1"/>
  <c r="J28" i="1" s="1"/>
  <c r="I27" i="1"/>
  <c r="I28" i="1" s="1"/>
  <c r="F30" i="2" l="1"/>
  <c r="G30" i="2" s="1"/>
  <c r="E28" i="1"/>
  <c r="F28" i="1" s="1"/>
  <c r="H28" i="1" s="1"/>
  <c r="B29" i="1" s="1"/>
  <c r="E29" i="1" s="1"/>
  <c r="H30" i="2" l="1"/>
  <c r="B31" i="2" s="1"/>
  <c r="C29" i="1"/>
  <c r="D29" i="1" s="1"/>
  <c r="F29" i="1" s="1"/>
  <c r="C31" i="2" l="1"/>
  <c r="D31" i="2" s="1"/>
  <c r="E31" i="2"/>
  <c r="I30" i="2"/>
  <c r="J30" i="2"/>
  <c r="I29" i="1"/>
  <c r="I30" i="1" s="1"/>
  <c r="F31" i="2" l="1"/>
  <c r="G31" i="2" s="1"/>
  <c r="J29" i="1"/>
  <c r="J30" i="1" s="1"/>
  <c r="H29" i="1"/>
  <c r="B30" i="1" s="1"/>
  <c r="E30" i="1" s="1"/>
  <c r="H31" i="2" l="1"/>
  <c r="B32" i="2" s="1"/>
  <c r="C30" i="1"/>
  <c r="D30" i="1" s="1"/>
  <c r="F30" i="1" s="1"/>
  <c r="H30" i="1" s="1"/>
  <c r="B31" i="1" s="1"/>
  <c r="C31" i="1" s="1"/>
  <c r="D31" i="1" s="1"/>
  <c r="J31" i="2" l="1"/>
  <c r="I31" i="2"/>
  <c r="C32" i="2"/>
  <c r="D32" i="2" s="1"/>
  <c r="E32" i="2"/>
  <c r="E31" i="1"/>
  <c r="F31" i="1" s="1"/>
  <c r="F32" i="2" l="1"/>
  <c r="G32" i="2" s="1"/>
  <c r="I31" i="1"/>
  <c r="H31" i="1"/>
  <c r="B32" i="1" s="1"/>
  <c r="C32" i="1" s="1"/>
  <c r="D32" i="1" s="1"/>
  <c r="J31" i="1"/>
  <c r="J32" i="1" s="1"/>
  <c r="I32" i="1"/>
  <c r="I32" i="2" l="1"/>
  <c r="J32" i="2"/>
  <c r="E32" i="1"/>
  <c r="F32" i="1" s="1"/>
  <c r="H32" i="1" s="1"/>
  <c r="B33" i="1" s="1"/>
  <c r="C33" i="1" s="1"/>
  <c r="D33" i="1" s="1"/>
  <c r="H32" i="2" l="1"/>
  <c r="B33" i="2" s="1"/>
  <c r="E33" i="1"/>
  <c r="F33" i="1" s="1"/>
  <c r="C33" i="2" l="1"/>
  <c r="D33" i="2" s="1"/>
  <c r="E33" i="2"/>
  <c r="H33" i="1"/>
  <c r="B34" i="1" s="1"/>
  <c r="E34" i="1" s="1"/>
  <c r="J33" i="1"/>
  <c r="I33" i="1"/>
  <c r="F33" i="2" l="1"/>
  <c r="G33" i="2" s="1"/>
  <c r="C34" i="1"/>
  <c r="D34" i="1" s="1"/>
  <c r="F34" i="1" s="1"/>
  <c r="J34" i="1" l="1"/>
  <c r="I33" i="2" l="1"/>
  <c r="J33" i="2"/>
  <c r="H33" i="2"/>
  <c r="B34" i="2" s="1"/>
  <c r="I34" i="1"/>
  <c r="H34" i="1"/>
  <c r="B35" i="1" s="1"/>
  <c r="E34" i="2" l="1"/>
  <c r="C34" i="2"/>
  <c r="D34" i="2" s="1"/>
  <c r="E35" i="1"/>
  <c r="C35" i="1"/>
  <c r="D35" i="1" s="1"/>
  <c r="F34" i="2" l="1"/>
  <c r="G34" i="2" s="1"/>
  <c r="F35" i="1"/>
  <c r="B35" i="2" l="1"/>
  <c r="I34" i="2"/>
  <c r="J34" i="2"/>
  <c r="J35" i="1"/>
  <c r="I35" i="1"/>
  <c r="H35" i="1"/>
  <c r="B36" i="1" s="1"/>
  <c r="E35" i="2" l="1"/>
  <c r="C35" i="2"/>
  <c r="D35" i="2" s="1"/>
  <c r="H34" i="2"/>
  <c r="F35" i="2" s="1"/>
  <c r="G35" i="2" s="1"/>
  <c r="C36" i="1"/>
  <c r="D36" i="1" s="1"/>
  <c r="E36" i="1"/>
  <c r="F36" i="1" l="1"/>
  <c r="I35" i="2" l="1"/>
  <c r="J35" i="2"/>
  <c r="H35" i="2"/>
  <c r="B36" i="2" s="1"/>
  <c r="J36" i="1"/>
  <c r="H36" i="1"/>
  <c r="B37" i="1" s="1"/>
  <c r="C37" i="1" s="1"/>
  <c r="D37" i="1" s="1"/>
  <c r="I36" i="1"/>
  <c r="C36" i="2" l="1"/>
  <c r="D36" i="2" s="1"/>
  <c r="E36" i="2"/>
  <c r="E37" i="1"/>
  <c r="F37" i="1" s="1"/>
  <c r="F36" i="2" l="1"/>
  <c r="G36" i="2" s="1"/>
  <c r="J37" i="1"/>
  <c r="H37" i="1"/>
  <c r="B38" i="1" s="1"/>
  <c r="E38" i="1" s="1"/>
  <c r="H36" i="2" l="1"/>
  <c r="B37" i="2"/>
  <c r="I37" i="1"/>
  <c r="C38" i="1"/>
  <c r="D38" i="1" s="1"/>
  <c r="F38" i="1" s="1"/>
  <c r="E37" i="2" l="1"/>
  <c r="C37" i="2"/>
  <c r="D37" i="2" s="1"/>
  <c r="J36" i="2"/>
  <c r="I36" i="2"/>
  <c r="J38" i="1"/>
  <c r="I38" i="1"/>
  <c r="H38" i="1"/>
  <c r="B39" i="1" s="1"/>
  <c r="E39" i="1" s="1"/>
  <c r="F37" i="2" l="1"/>
  <c r="G37" i="2" s="1"/>
  <c r="C39" i="1"/>
  <c r="D39" i="1" s="1"/>
  <c r="F39" i="1" s="1"/>
  <c r="H37" i="2" l="1"/>
  <c r="B38" i="2" s="1"/>
  <c r="C38" i="2" s="1"/>
  <c r="D38" i="2" s="1"/>
  <c r="J37" i="2"/>
  <c r="I37" i="2"/>
  <c r="J39" i="1"/>
  <c r="I39" i="1"/>
  <c r="H39" i="1"/>
  <c r="B40" i="1" s="1"/>
  <c r="C40" i="1" s="1"/>
  <c r="D40" i="1" s="1"/>
  <c r="E38" i="2" l="1"/>
  <c r="F38" i="2" s="1"/>
  <c r="G38" i="2" s="1"/>
  <c r="E40" i="1"/>
  <c r="F40" i="1" s="1"/>
  <c r="H38" i="2" l="1"/>
  <c r="B39" i="2" s="1"/>
  <c r="J40" i="1"/>
  <c r="I40" i="1"/>
  <c r="H40" i="1"/>
  <c r="C39" i="2" l="1"/>
  <c r="D39" i="2" s="1"/>
  <c r="E39" i="2"/>
  <c r="J38" i="2"/>
  <c r="I38" i="2"/>
  <c r="B41" i="1"/>
  <c r="C41" i="1" s="1"/>
  <c r="D41" i="1" s="1"/>
  <c r="F39" i="2" l="1"/>
  <c r="G39" i="2" s="1"/>
  <c r="E41" i="1"/>
  <c r="F41" i="1" s="1"/>
  <c r="H39" i="2" l="1"/>
  <c r="B40" i="2" s="1"/>
  <c r="J41" i="1"/>
  <c r="H41" i="1"/>
  <c r="B42" i="1" s="1"/>
  <c r="C42" i="1" s="1"/>
  <c r="D42" i="1" s="1"/>
  <c r="C40" i="2" l="1"/>
  <c r="D40" i="2" s="1"/>
  <c r="E40" i="2"/>
  <c r="J39" i="2"/>
  <c r="I39" i="2"/>
  <c r="I41" i="1"/>
  <c r="E42" i="1"/>
  <c r="F42" i="1" s="1"/>
  <c r="F40" i="2" l="1"/>
  <c r="G40" i="2" s="1"/>
  <c r="H42" i="1"/>
  <c r="B43" i="1" s="1"/>
  <c r="J42" i="1"/>
  <c r="I42" i="1"/>
  <c r="H40" i="2" l="1"/>
  <c r="E43" i="1"/>
  <c r="C43" i="1"/>
  <c r="D43" i="1" s="1"/>
  <c r="I40" i="2" l="1"/>
  <c r="B41" i="2"/>
  <c r="E41" i="2" s="1"/>
  <c r="J40" i="2"/>
  <c r="F43" i="1"/>
  <c r="C41" i="2" l="1"/>
  <c r="D41" i="2" s="1"/>
  <c r="F41" i="2" s="1"/>
  <c r="G41" i="2" s="1"/>
  <c r="J43" i="1"/>
  <c r="H43" i="1"/>
  <c r="I43" i="1" l="1"/>
  <c r="B44" i="1"/>
  <c r="C44" i="1" s="1"/>
  <c r="D44" i="1" s="1"/>
  <c r="I41" i="2" l="1"/>
  <c r="J41" i="2"/>
  <c r="H41" i="2"/>
  <c r="B42" i="2" s="1"/>
  <c r="E44" i="1"/>
  <c r="F44" i="1" s="1"/>
  <c r="E42" i="2" l="1"/>
  <c r="C42" i="2"/>
  <c r="D42" i="2" s="1"/>
  <c r="J44" i="1"/>
  <c r="I44" i="1"/>
  <c r="H44" i="1"/>
  <c r="F42" i="2" l="1"/>
  <c r="G42" i="2" s="1"/>
  <c r="B45" i="1"/>
  <c r="C45" i="1" s="1"/>
  <c r="D45" i="1" s="1"/>
  <c r="H42" i="2" l="1"/>
  <c r="B43" i="2" s="1"/>
  <c r="C43" i="2" s="1"/>
  <c r="D43" i="2" s="1"/>
  <c r="J42" i="2"/>
  <c r="I42" i="2"/>
  <c r="E45" i="1"/>
  <c r="F45" i="1" s="1"/>
  <c r="E43" i="2" l="1"/>
  <c r="F43" i="2"/>
  <c r="G43" i="2" s="1"/>
  <c r="H45" i="1"/>
  <c r="B46" i="1" s="1"/>
  <c r="E46" i="1" s="1"/>
  <c r="J45" i="1"/>
  <c r="I45" i="1"/>
  <c r="I43" i="2" l="1"/>
  <c r="J43" i="2"/>
  <c r="H43" i="2"/>
  <c r="B44" i="2" s="1"/>
  <c r="C46" i="1"/>
  <c r="D46" i="1" s="1"/>
  <c r="F46" i="1" s="1"/>
  <c r="C44" i="2" l="1"/>
  <c r="D44" i="2" s="1"/>
  <c r="E44" i="2"/>
  <c r="J46" i="1"/>
  <c r="I46" i="1"/>
  <c r="H46" i="1"/>
  <c r="B47" i="1" s="1"/>
  <c r="E47" i="1" s="1"/>
  <c r="F44" i="2" l="1"/>
  <c r="G44" i="2" s="1"/>
  <c r="C47" i="1"/>
  <c r="D47" i="1" s="1"/>
  <c r="F47" i="1" s="1"/>
  <c r="H44" i="2" l="1"/>
  <c r="B45" i="2" s="1"/>
  <c r="J47" i="1"/>
  <c r="I47" i="1"/>
  <c r="H47" i="1"/>
  <c r="B48" i="1" s="1"/>
  <c r="E48" i="1" s="1"/>
  <c r="C45" i="2" l="1"/>
  <c r="D45" i="2" s="1"/>
  <c r="E45" i="2"/>
  <c r="J44" i="2"/>
  <c r="I44" i="2"/>
  <c r="C48" i="1"/>
  <c r="D48" i="1" s="1"/>
  <c r="F48" i="1" s="1"/>
  <c r="F45" i="2" l="1"/>
  <c r="G45" i="2" s="1"/>
  <c r="J48" i="1"/>
  <c r="H48" i="1"/>
  <c r="B49" i="1" s="1"/>
  <c r="C49" i="1" s="1"/>
  <c r="D49" i="1" s="1"/>
  <c r="I48" i="1"/>
  <c r="H45" i="2" l="1"/>
  <c r="B46" i="2" s="1"/>
  <c r="E49" i="1"/>
  <c r="F49" i="1" s="1"/>
  <c r="C46" i="2" l="1"/>
  <c r="D46" i="2" s="1"/>
  <c r="E46" i="2"/>
  <c r="I45" i="2"/>
  <c r="J45" i="2"/>
  <c r="J49" i="1"/>
  <c r="F46" i="2" l="1"/>
  <c r="G46" i="2" s="1"/>
  <c r="I49" i="1"/>
  <c r="H49" i="1"/>
  <c r="B50" i="1" s="1"/>
  <c r="E50" i="1" l="1"/>
  <c r="C50" i="1"/>
  <c r="D50" i="1" s="1"/>
  <c r="J46" i="2" l="1"/>
  <c r="I46" i="2"/>
  <c r="H46" i="2"/>
  <c r="B47" i="2" s="1"/>
  <c r="F50" i="1"/>
  <c r="C47" i="2" l="1"/>
  <c r="D47" i="2" s="1"/>
  <c r="E47" i="2"/>
  <c r="J50" i="1"/>
  <c r="I50" i="1"/>
  <c r="H50" i="1"/>
  <c r="B51" i="1" s="1"/>
  <c r="F47" i="2" l="1"/>
  <c r="G47" i="2" s="1"/>
  <c r="E51" i="1"/>
  <c r="C51" i="1"/>
  <c r="D51" i="1" s="1"/>
  <c r="H47" i="2" l="1"/>
  <c r="B48" i="2" s="1"/>
  <c r="F51" i="1"/>
  <c r="C48" i="2" l="1"/>
  <c r="D48" i="2" s="1"/>
  <c r="E48" i="2"/>
  <c r="I47" i="2"/>
  <c r="J47" i="2"/>
  <c r="I51" i="1"/>
  <c r="J51" i="1"/>
  <c r="H51" i="1"/>
  <c r="B52" i="1" s="1"/>
  <c r="C52" i="1" s="1"/>
  <c r="D52" i="1" s="1"/>
  <c r="F48" i="2" l="1"/>
  <c r="G48" i="2" s="1"/>
  <c r="E52" i="1"/>
  <c r="F52" i="1" s="1"/>
  <c r="I48" i="2" l="1"/>
  <c r="H48" i="2"/>
  <c r="B49" i="2" s="1"/>
  <c r="J52" i="1"/>
  <c r="I52" i="1"/>
  <c r="H52" i="1"/>
  <c r="C49" i="2" l="1"/>
  <c r="D49" i="2" s="1"/>
  <c r="E49" i="2"/>
  <c r="J48" i="2"/>
  <c r="B53" i="1"/>
  <c r="C53" i="1" s="1"/>
  <c r="D53" i="1" s="1"/>
  <c r="F49" i="2" l="1"/>
  <c r="G49" i="2" s="1"/>
  <c r="E53" i="1"/>
  <c r="F53" i="1" s="1"/>
  <c r="H49" i="2" l="1"/>
  <c r="B50" i="2" s="1"/>
  <c r="C50" i="2" s="1"/>
  <c r="D50" i="2" s="1"/>
  <c r="J49" i="2"/>
  <c r="I49" i="2"/>
  <c r="J53" i="1"/>
  <c r="I53" i="1"/>
  <c r="H53" i="1"/>
  <c r="B54" i="1" s="1"/>
  <c r="E54" i="1" s="1"/>
  <c r="E50" i="2" l="1"/>
  <c r="F50" i="2" s="1"/>
  <c r="G50" i="2" s="1"/>
  <c r="J50" i="2" s="1"/>
  <c r="C54" i="1"/>
  <c r="D54" i="1" s="1"/>
  <c r="F54" i="1" s="1"/>
  <c r="I50" i="2" l="1"/>
  <c r="H50" i="2"/>
  <c r="J54" i="1"/>
  <c r="I54" i="1"/>
  <c r="H54" i="1"/>
  <c r="B55" i="1" s="1"/>
  <c r="E55" i="1" s="1"/>
  <c r="B51" i="2" l="1"/>
  <c r="C55" i="1"/>
  <c r="D55" i="1" s="1"/>
  <c r="F55" i="1" s="1"/>
  <c r="E51" i="2" l="1"/>
  <c r="C51" i="2"/>
  <c r="D51" i="2" s="1"/>
  <c r="J55" i="1"/>
  <c r="I55" i="1"/>
  <c r="H55" i="1"/>
  <c r="B56" i="1" s="1"/>
  <c r="C56" i="1" s="1"/>
  <c r="D56" i="1" s="1"/>
  <c r="F51" i="2" l="1"/>
  <c r="G51" i="2" s="1"/>
  <c r="E56" i="1"/>
  <c r="F56" i="1" s="1"/>
  <c r="H51" i="2" l="1"/>
  <c r="B52" i="2" s="1"/>
  <c r="J56" i="1"/>
  <c r="C52" i="2" l="1"/>
  <c r="D52" i="2" s="1"/>
  <c r="E52" i="2"/>
  <c r="J51" i="2"/>
  <c r="I51" i="2"/>
  <c r="I56" i="1"/>
  <c r="H56" i="1"/>
  <c r="B57" i="1" s="1"/>
  <c r="F52" i="2" l="1"/>
  <c r="G52" i="2" s="1"/>
  <c r="C57" i="1"/>
  <c r="D57" i="1" s="1"/>
  <c r="E57" i="1"/>
  <c r="H52" i="2" l="1"/>
  <c r="B53" i="2" s="1"/>
  <c r="F57" i="1"/>
  <c r="E53" i="2" l="1"/>
  <c r="C53" i="2"/>
  <c r="D53" i="2" s="1"/>
  <c r="F53" i="2" s="1"/>
  <c r="I52" i="2"/>
  <c r="J52" i="2"/>
  <c r="H57" i="1"/>
  <c r="B58" i="1" s="1"/>
  <c r="E58" i="1" s="1"/>
  <c r="J57" i="1"/>
  <c r="I57" i="1"/>
  <c r="G53" i="2" l="1"/>
  <c r="J53" i="2" s="1"/>
  <c r="I53" i="2"/>
  <c r="C58" i="1"/>
  <c r="D58" i="1" s="1"/>
  <c r="F58" i="1" s="1"/>
  <c r="H53" i="2" l="1"/>
  <c r="B54" i="2" s="1"/>
  <c r="J58" i="1"/>
  <c r="I58" i="1"/>
  <c r="H58" i="1"/>
  <c r="B59" i="1" s="1"/>
  <c r="E59" i="1" s="1"/>
  <c r="C54" i="2" l="1"/>
  <c r="D54" i="2" s="1"/>
  <c r="E54" i="2"/>
  <c r="C59" i="1"/>
  <c r="D59" i="1" s="1"/>
  <c r="F59" i="1" s="1"/>
  <c r="F54" i="2" l="1"/>
  <c r="G54" i="2" s="1"/>
  <c r="B55" i="2" s="1"/>
  <c r="H54" i="2"/>
  <c r="E55" i="2"/>
  <c r="C55" i="2"/>
  <c r="D55" i="2" s="1"/>
  <c r="I54" i="2"/>
  <c r="J54" i="2"/>
  <c r="J59" i="1"/>
  <c r="I59" i="1"/>
  <c r="H59" i="1"/>
  <c r="B60" i="1" s="1"/>
  <c r="C60" i="1" s="1"/>
  <c r="D60" i="1" s="1"/>
  <c r="F55" i="2" l="1"/>
  <c r="G55" i="2" s="1"/>
  <c r="J55" i="2" s="1"/>
  <c r="E60" i="1"/>
  <c r="F60" i="1" s="1"/>
  <c r="H55" i="2" l="1"/>
  <c r="B56" i="2" s="1"/>
  <c r="C56" i="2" s="1"/>
  <c r="D56" i="2" s="1"/>
  <c r="I55" i="2"/>
  <c r="J60" i="1"/>
  <c r="E56" i="2" l="1"/>
  <c r="F56" i="2" s="1"/>
  <c r="G56" i="2" s="1"/>
  <c r="H56" i="2"/>
  <c r="B57" i="2" s="1"/>
  <c r="I60" i="1"/>
  <c r="H60" i="1"/>
  <c r="B61" i="1" s="1"/>
  <c r="E57" i="2" l="1"/>
  <c r="C57" i="2"/>
  <c r="D57" i="2" s="1"/>
  <c r="J56" i="2"/>
  <c r="I56" i="2"/>
  <c r="C61" i="1"/>
  <c r="D61" i="1" s="1"/>
  <c r="E61" i="1"/>
  <c r="F57" i="2" l="1"/>
  <c r="F61" i="1"/>
  <c r="G57" i="2" l="1"/>
  <c r="H61" i="1"/>
  <c r="B62" i="1" s="1"/>
  <c r="E62" i="1" s="1"/>
  <c r="J61" i="1"/>
  <c r="I61" i="1"/>
  <c r="J57" i="2" l="1"/>
  <c r="I57" i="2"/>
  <c r="H57" i="2"/>
  <c r="B58" i="2" s="1"/>
  <c r="C62" i="1"/>
  <c r="D62" i="1" s="1"/>
  <c r="F62" i="1" s="1"/>
  <c r="E58" i="2" l="1"/>
  <c r="C58" i="2"/>
  <c r="D58" i="2" s="1"/>
  <c r="F58" i="2" s="1"/>
  <c r="J62" i="1"/>
  <c r="I62" i="1"/>
  <c r="H62" i="1"/>
  <c r="B63" i="1" s="1"/>
  <c r="E63" i="1" s="1"/>
  <c r="G58" i="2" l="1"/>
  <c r="H58" i="2" s="1"/>
  <c r="B59" i="2" s="1"/>
  <c r="C63" i="1"/>
  <c r="D63" i="1" s="1"/>
  <c r="F63" i="1" s="1"/>
  <c r="C59" i="2" l="1"/>
  <c r="D59" i="2" s="1"/>
  <c r="E59" i="2"/>
  <c r="J58" i="2"/>
  <c r="I58" i="2"/>
  <c r="J63" i="1"/>
  <c r="I63" i="1"/>
  <c r="H63" i="1"/>
  <c r="B64" i="1" s="1"/>
  <c r="C64" i="1" s="1"/>
  <c r="D64" i="1" s="1"/>
  <c r="F59" i="2" l="1"/>
  <c r="G59" i="2"/>
  <c r="H59" i="2" s="1"/>
  <c r="B60" i="2" s="1"/>
  <c r="E64" i="1"/>
  <c r="F64" i="1" s="1"/>
  <c r="C60" i="2" l="1"/>
  <c r="D60" i="2" s="1"/>
  <c r="E60" i="2"/>
  <c r="I59" i="2"/>
  <c r="J59" i="2"/>
  <c r="J64" i="1"/>
  <c r="F60" i="2" l="1"/>
  <c r="I64" i="1"/>
  <c r="H64" i="1"/>
  <c r="B65" i="1" s="1"/>
  <c r="G60" i="2" l="1"/>
  <c r="H60" i="2" s="1"/>
  <c r="B61" i="2" s="1"/>
  <c r="C65" i="1"/>
  <c r="D65" i="1" s="1"/>
  <c r="E65" i="1"/>
  <c r="C61" i="2" l="1"/>
  <c r="D61" i="2" s="1"/>
  <c r="E61" i="2"/>
  <c r="J60" i="2"/>
  <c r="I60" i="2"/>
  <c r="F65" i="1"/>
  <c r="F61" i="2" l="1"/>
  <c r="G61" i="2"/>
  <c r="H61" i="2"/>
  <c r="B62" i="2" s="1"/>
  <c r="H65" i="1"/>
  <c r="B66" i="1" s="1"/>
  <c r="E66" i="1" s="1"/>
  <c r="J65" i="1"/>
  <c r="I65" i="1"/>
  <c r="C62" i="2" l="1"/>
  <c r="D62" i="2" s="1"/>
  <c r="E62" i="2"/>
  <c r="J61" i="2"/>
  <c r="I61" i="2"/>
  <c r="C66" i="1"/>
  <c r="D66" i="1" s="1"/>
  <c r="F66" i="1" s="1"/>
  <c r="F62" i="2" l="1"/>
  <c r="J66" i="1"/>
  <c r="I66" i="1"/>
  <c r="H66" i="1"/>
  <c r="B67" i="1" s="1"/>
  <c r="E67" i="1" s="1"/>
  <c r="G62" i="2" l="1"/>
  <c r="H62" i="2"/>
  <c r="B63" i="2" s="1"/>
  <c r="C67" i="1"/>
  <c r="D67" i="1" s="1"/>
  <c r="F67" i="1" s="1"/>
  <c r="E63" i="2" l="1"/>
  <c r="C63" i="2"/>
  <c r="D63" i="2" s="1"/>
  <c r="F63" i="2" s="1"/>
  <c r="J62" i="2"/>
  <c r="I62" i="2"/>
  <c r="J67" i="1"/>
  <c r="I67" i="1"/>
  <c r="H67" i="1"/>
  <c r="B68" i="1" s="1"/>
  <c r="C68" i="1" s="1"/>
  <c r="D68" i="1" s="1"/>
  <c r="G63" i="2" l="1"/>
  <c r="H63" i="2"/>
  <c r="B64" i="2" s="1"/>
  <c r="E68" i="1"/>
  <c r="F68" i="1" s="1"/>
  <c r="E64" i="2" l="1"/>
  <c r="C64" i="2"/>
  <c r="D64" i="2" s="1"/>
  <c r="I63" i="2"/>
  <c r="J63" i="2"/>
  <c r="J68" i="1"/>
  <c r="I68" i="1"/>
  <c r="H68" i="1"/>
  <c r="F64" i="2" l="1"/>
  <c r="G64" i="2" s="1"/>
  <c r="B65" i="2" s="1"/>
  <c r="B69" i="1"/>
  <c r="C69" i="1" s="1"/>
  <c r="D69" i="1" s="1"/>
  <c r="C65" i="2" l="1"/>
  <c r="D65" i="2" s="1"/>
  <c r="E65" i="2"/>
  <c r="J64" i="2"/>
  <c r="H64" i="2"/>
  <c r="I64" i="2"/>
  <c r="E69" i="1"/>
  <c r="F69" i="1" s="1"/>
  <c r="F65" i="2" l="1"/>
  <c r="G65" i="2" s="1"/>
  <c r="J65" i="2" s="1"/>
  <c r="H69" i="1"/>
  <c r="B70" i="1" s="1"/>
  <c r="E70" i="1" s="1"/>
  <c r="J69" i="1"/>
  <c r="I69" i="1"/>
  <c r="H65" i="2" l="1"/>
  <c r="B66" i="2" s="1"/>
  <c r="E66" i="2" s="1"/>
  <c r="I65" i="2"/>
  <c r="C66" i="2"/>
  <c r="D66" i="2" s="1"/>
  <c r="C70" i="1"/>
  <c r="D70" i="1" s="1"/>
  <c r="F70" i="1" s="1"/>
  <c r="F66" i="2" l="1"/>
  <c r="G66" i="2" s="1"/>
  <c r="J70" i="1"/>
  <c r="I70" i="1"/>
  <c r="H70" i="1"/>
  <c r="B71" i="1" s="1"/>
  <c r="E71" i="1" s="1"/>
  <c r="H66" i="2" l="1"/>
  <c r="B67" i="2" s="1"/>
  <c r="I66" i="2"/>
  <c r="C71" i="1"/>
  <c r="D71" i="1" s="1"/>
  <c r="F71" i="1" s="1"/>
  <c r="E67" i="2" l="1"/>
  <c r="C67" i="2"/>
  <c r="D67" i="2" s="1"/>
  <c r="J66" i="2"/>
  <c r="F67" i="2"/>
  <c r="G67" i="2" s="1"/>
  <c r="J71" i="1"/>
  <c r="I71" i="1"/>
  <c r="H71" i="1"/>
  <c r="B72" i="1" s="1"/>
  <c r="C72" i="1" s="1"/>
  <c r="D72" i="1" s="1"/>
  <c r="J67" i="2" l="1"/>
  <c r="I67" i="2"/>
  <c r="H67" i="2"/>
  <c r="B68" i="2" s="1"/>
  <c r="C68" i="2" s="1"/>
  <c r="D68" i="2" s="1"/>
  <c r="E72" i="1"/>
  <c r="F72" i="1" s="1"/>
  <c r="E68" i="2" l="1"/>
  <c r="F68" i="2" s="1"/>
  <c r="G68" i="2" s="1"/>
  <c r="J72" i="1"/>
  <c r="I72" i="1"/>
  <c r="H72" i="1"/>
  <c r="H68" i="2" l="1"/>
  <c r="B69" i="2" s="1"/>
  <c r="B73" i="1"/>
  <c r="C73" i="1" s="1"/>
  <c r="D73" i="1" s="1"/>
  <c r="C69" i="2" l="1"/>
  <c r="D69" i="2" s="1"/>
  <c r="E69" i="2"/>
  <c r="I68" i="2"/>
  <c r="J68" i="2"/>
  <c r="E73" i="1"/>
  <c r="F73" i="1" s="1"/>
  <c r="F69" i="2" l="1"/>
  <c r="G69" i="2" s="1"/>
  <c r="H73" i="1"/>
  <c r="B74" i="1" s="1"/>
  <c r="E74" i="1" s="1"/>
  <c r="J73" i="1"/>
  <c r="I73" i="1"/>
  <c r="H69" i="2" l="1"/>
  <c r="B70" i="2" s="1"/>
  <c r="I69" i="2"/>
  <c r="J69" i="2"/>
  <c r="C74" i="1"/>
  <c r="D74" i="1" s="1"/>
  <c r="F74" i="1" s="1"/>
  <c r="E70" i="2" l="1"/>
  <c r="C70" i="2"/>
  <c r="D70" i="2" s="1"/>
  <c r="H74" i="1"/>
  <c r="J74" i="1"/>
  <c r="I74" i="1"/>
  <c r="F70" i="2" l="1"/>
  <c r="G70" i="2" s="1"/>
  <c r="B75" i="1"/>
  <c r="E75" i="1" s="1"/>
  <c r="H70" i="2" l="1"/>
  <c r="B71" i="2" s="1"/>
  <c r="E71" i="2" s="1"/>
  <c r="J70" i="2"/>
  <c r="I70" i="2"/>
  <c r="C75" i="1"/>
  <c r="D75" i="1" s="1"/>
  <c r="F75" i="1" s="1"/>
  <c r="C71" i="2" l="1"/>
  <c r="D71" i="2" s="1"/>
  <c r="F71" i="2" s="1"/>
  <c r="G71" i="2" s="1"/>
  <c r="J75" i="1"/>
  <c r="I75" i="1"/>
  <c r="H75" i="1"/>
  <c r="B76" i="1" s="1"/>
  <c r="J71" i="2" l="1"/>
  <c r="I71" i="2"/>
  <c r="H71" i="2"/>
  <c r="B72" i="2" s="1"/>
  <c r="C76" i="1"/>
  <c r="D76" i="1" s="1"/>
  <c r="E76" i="1"/>
  <c r="E72" i="2" l="1"/>
  <c r="C72" i="2"/>
  <c r="D72" i="2" s="1"/>
  <c r="F76" i="1"/>
  <c r="F72" i="2" l="1"/>
  <c r="G72" i="2" s="1"/>
  <c r="J76" i="1"/>
  <c r="H76" i="1"/>
  <c r="B77" i="1" s="1"/>
  <c r="E77" i="1" s="1"/>
  <c r="H72" i="2" l="1"/>
  <c r="B73" i="2" s="1"/>
  <c r="C73" i="2" s="1"/>
  <c r="D73" i="2" s="1"/>
  <c r="I72" i="2"/>
  <c r="J72" i="2"/>
  <c r="I76" i="1"/>
  <c r="C77" i="1"/>
  <c r="D77" i="1" s="1"/>
  <c r="F77" i="1" s="1"/>
  <c r="E73" i="2" l="1"/>
  <c r="F73" i="2" s="1"/>
  <c r="G73" i="2" s="1"/>
  <c r="H77" i="1"/>
  <c r="B78" i="1" s="1"/>
  <c r="E78" i="1" s="1"/>
  <c r="J77" i="1"/>
  <c r="I77" i="1"/>
  <c r="C78" i="1" l="1"/>
  <c r="D78" i="1" s="1"/>
  <c r="F78" i="1" s="1"/>
  <c r="J73" i="2" l="1"/>
  <c r="I73" i="2"/>
  <c r="H73" i="2"/>
  <c r="B74" i="2" s="1"/>
  <c r="J78" i="1"/>
  <c r="I78" i="1"/>
  <c r="H78" i="1"/>
  <c r="B79" i="1" s="1"/>
  <c r="E79" i="1" s="1"/>
  <c r="C74" i="2" l="1"/>
  <c r="D74" i="2" s="1"/>
  <c r="E74" i="2"/>
  <c r="C79" i="1"/>
  <c r="D79" i="1" s="1"/>
  <c r="F79" i="1" s="1"/>
  <c r="F74" i="2" l="1"/>
  <c r="G74" i="2" s="1"/>
  <c r="J79" i="1"/>
  <c r="I79" i="1"/>
  <c r="H79" i="1"/>
  <c r="B80" i="1" s="1"/>
  <c r="E80" i="1" s="1"/>
  <c r="H74" i="2" l="1"/>
  <c r="B75" i="2" s="1"/>
  <c r="C80" i="1"/>
  <c r="D80" i="1" s="1"/>
  <c r="F80" i="1" s="1"/>
  <c r="E75" i="2" l="1"/>
  <c r="C75" i="2"/>
  <c r="D75" i="2" s="1"/>
  <c r="J74" i="2"/>
  <c r="I74" i="2"/>
  <c r="J80" i="1"/>
  <c r="I80" i="1"/>
  <c r="H80" i="1"/>
  <c r="F75" i="2" l="1"/>
  <c r="G75" i="2" s="1"/>
  <c r="B81" i="1"/>
  <c r="C81" i="1" s="1"/>
  <c r="D81" i="1" s="1"/>
  <c r="H75" i="2" l="1"/>
  <c r="B76" i="2" s="1"/>
  <c r="E81" i="1"/>
  <c r="F81" i="1" s="1"/>
  <c r="E76" i="2" l="1"/>
  <c r="C76" i="2"/>
  <c r="D76" i="2" s="1"/>
  <c r="J75" i="2"/>
  <c r="I75" i="2"/>
  <c r="J81" i="1"/>
  <c r="H81" i="1"/>
  <c r="B82" i="1" s="1"/>
  <c r="E82" i="1" s="1"/>
  <c r="I81" i="1"/>
  <c r="F76" i="2" l="1"/>
  <c r="G76" i="2" s="1"/>
  <c r="C82" i="1"/>
  <c r="D82" i="1" s="1"/>
  <c r="F82" i="1" s="1"/>
  <c r="H76" i="2" l="1"/>
  <c r="B77" i="2" s="1"/>
  <c r="C77" i="2" s="1"/>
  <c r="D77" i="2" s="1"/>
  <c r="J76" i="2"/>
  <c r="I76" i="2"/>
  <c r="J82" i="1"/>
  <c r="I82" i="1"/>
  <c r="H82" i="1"/>
  <c r="B83" i="1" s="1"/>
  <c r="E83" i="1" s="1"/>
  <c r="E77" i="2" l="1"/>
  <c r="F77" i="2" s="1"/>
  <c r="G77" i="2" s="1"/>
  <c r="C83" i="1"/>
  <c r="D83" i="1" s="1"/>
  <c r="F83" i="1" s="1"/>
  <c r="H77" i="2" l="1"/>
  <c r="B78" i="2" s="1"/>
  <c r="C78" i="2" s="1"/>
  <c r="D78" i="2" s="1"/>
  <c r="J83" i="1"/>
  <c r="I83" i="1"/>
  <c r="H83" i="1"/>
  <c r="B84" i="1" s="1"/>
  <c r="C84" i="1" s="1"/>
  <c r="D84" i="1" s="1"/>
  <c r="E78" i="2" l="1"/>
  <c r="I77" i="2"/>
  <c r="J77" i="2"/>
  <c r="F78" i="2"/>
  <c r="G78" i="2" s="1"/>
  <c r="E84" i="1"/>
  <c r="F84" i="1" s="1"/>
  <c r="H78" i="2" l="1"/>
  <c r="B79" i="2" s="1"/>
  <c r="J84" i="1"/>
  <c r="E79" i="2" l="1"/>
  <c r="C79" i="2"/>
  <c r="D79" i="2" s="1"/>
  <c r="J78" i="2"/>
  <c r="I78" i="2"/>
  <c r="H84" i="1"/>
  <c r="B85" i="1" s="1"/>
  <c r="E85" i="1" s="1"/>
  <c r="I84" i="1"/>
  <c r="F79" i="2" l="1"/>
  <c r="G79" i="2" s="1"/>
  <c r="C85" i="1"/>
  <c r="D85" i="1" s="1"/>
  <c r="F85" i="1" s="1"/>
  <c r="H79" i="2" l="1"/>
  <c r="B80" i="2" s="1"/>
  <c r="C80" i="2" s="1"/>
  <c r="D80" i="2" s="1"/>
  <c r="J79" i="2"/>
  <c r="I79" i="2"/>
  <c r="J85" i="1"/>
  <c r="I85" i="1"/>
  <c r="H85" i="1"/>
  <c r="B86" i="1" s="1"/>
  <c r="C86" i="1" s="1"/>
  <c r="D86" i="1" s="1"/>
  <c r="E80" i="2" l="1"/>
  <c r="F80" i="2" s="1"/>
  <c r="G80" i="2" s="1"/>
  <c r="E86" i="1"/>
  <c r="F86" i="1" s="1"/>
  <c r="B81" i="2" l="1"/>
  <c r="J80" i="2"/>
  <c r="I80" i="2"/>
  <c r="H80" i="2"/>
  <c r="J86" i="1"/>
  <c r="I86" i="1"/>
  <c r="H86" i="1"/>
  <c r="B87" i="1" s="1"/>
  <c r="C81" i="2" l="1"/>
  <c r="D81" i="2" s="1"/>
  <c r="E81" i="2"/>
  <c r="E87" i="1"/>
  <c r="C87" i="1"/>
  <c r="D87" i="1" s="1"/>
  <c r="F81" i="2" l="1"/>
  <c r="G81" i="2" s="1"/>
  <c r="F87" i="1"/>
  <c r="H81" i="2" l="1"/>
  <c r="B82" i="2" s="1"/>
  <c r="C82" i="2" s="1"/>
  <c r="D82" i="2" s="1"/>
  <c r="I81" i="2"/>
  <c r="J81" i="2"/>
  <c r="J87" i="1"/>
  <c r="I87" i="1"/>
  <c r="H87" i="1"/>
  <c r="B88" i="1" s="1"/>
  <c r="E88" i="1" s="1"/>
  <c r="E82" i="2" l="1"/>
  <c r="F82" i="2" s="1"/>
  <c r="G82" i="2" s="1"/>
  <c r="C88" i="1"/>
  <c r="D88" i="1" s="1"/>
  <c r="F88" i="1" s="1"/>
  <c r="B83" i="2" l="1"/>
  <c r="J88" i="1"/>
  <c r="I88" i="1"/>
  <c r="H88" i="1"/>
  <c r="C83" i="2" l="1"/>
  <c r="D83" i="2" s="1"/>
  <c r="E83" i="2"/>
  <c r="H82" i="2"/>
  <c r="I82" i="2"/>
  <c r="J82" i="2"/>
  <c r="B89" i="1"/>
  <c r="C89" i="1" s="1"/>
  <c r="D89" i="1" s="1"/>
  <c r="F83" i="2" l="1"/>
  <c r="G83" i="2" s="1"/>
  <c r="E89" i="1"/>
  <c r="F89" i="1" s="1"/>
  <c r="H83" i="2" l="1"/>
  <c r="B84" i="2" s="1"/>
  <c r="H89" i="1"/>
  <c r="B90" i="1" s="1"/>
  <c r="E90" i="1" s="1"/>
  <c r="J89" i="1"/>
  <c r="I89" i="1"/>
  <c r="C84" i="2" l="1"/>
  <c r="D84" i="2" s="1"/>
  <c r="E84" i="2"/>
  <c r="J83" i="2"/>
  <c r="I83" i="2"/>
  <c r="C90" i="1"/>
  <c r="D90" i="1" s="1"/>
  <c r="F90" i="1" s="1"/>
  <c r="F84" i="2" l="1"/>
  <c r="G84" i="2" s="1"/>
  <c r="J90" i="1"/>
  <c r="I90" i="1"/>
  <c r="H90" i="1"/>
  <c r="B91" i="1" s="1"/>
  <c r="E91" i="1" s="1"/>
  <c r="H84" i="2" l="1"/>
  <c r="B85" i="2" s="1"/>
  <c r="C91" i="1"/>
  <c r="D91" i="1" s="1"/>
  <c r="F91" i="1" s="1"/>
  <c r="E85" i="2" l="1"/>
  <c r="C85" i="2"/>
  <c r="D85" i="2" s="1"/>
  <c r="J84" i="2"/>
  <c r="I84" i="2"/>
  <c r="J91" i="1"/>
  <c r="F85" i="2" l="1"/>
  <c r="G85" i="2" s="1"/>
  <c r="I91" i="1"/>
  <c r="H91" i="1"/>
  <c r="B92" i="1" s="1"/>
  <c r="J85" i="2" l="1"/>
  <c r="H85" i="2"/>
  <c r="B86" i="2" s="1"/>
  <c r="C86" i="2" s="1"/>
  <c r="D86" i="2" s="1"/>
  <c r="C92" i="1"/>
  <c r="D92" i="1" s="1"/>
  <c r="E92" i="1"/>
  <c r="I85" i="2" l="1"/>
  <c r="E86" i="2"/>
  <c r="F86" i="2" s="1"/>
  <c r="G86" i="2" s="1"/>
  <c r="F92" i="1"/>
  <c r="H86" i="2" l="1"/>
  <c r="B87" i="2" s="1"/>
  <c r="J92" i="1"/>
  <c r="H92" i="1"/>
  <c r="B93" i="1" s="1"/>
  <c r="C93" i="1" s="1"/>
  <c r="D93" i="1" s="1"/>
  <c r="I92" i="1"/>
  <c r="C87" i="2" l="1"/>
  <c r="D87" i="2" s="1"/>
  <c r="E87" i="2"/>
  <c r="I86" i="2"/>
  <c r="J86" i="2"/>
  <c r="E93" i="1"/>
  <c r="F93" i="1" s="1"/>
  <c r="F87" i="2" l="1"/>
  <c r="G87" i="2" s="1"/>
  <c r="J93" i="1"/>
  <c r="I93" i="1"/>
  <c r="H87" i="2" l="1"/>
  <c r="B88" i="2" s="1"/>
  <c r="H93" i="1"/>
  <c r="B94" i="1" s="1"/>
  <c r="E94" i="1" s="1"/>
  <c r="E88" i="2" l="1"/>
  <c r="C88" i="2"/>
  <c r="D88" i="2" s="1"/>
  <c r="I87" i="2"/>
  <c r="J87" i="2"/>
  <c r="C94" i="1"/>
  <c r="D94" i="1" s="1"/>
  <c r="F94" i="1" s="1"/>
  <c r="J94" i="1" s="1"/>
  <c r="F88" i="2" l="1"/>
  <c r="G88" i="2" s="1"/>
  <c r="I94" i="1"/>
  <c r="H94" i="1"/>
  <c r="B95" i="1" s="1"/>
  <c r="H88" i="2" l="1"/>
  <c r="B89" i="2" s="1"/>
  <c r="C89" i="2" s="1"/>
  <c r="D89" i="2" s="1"/>
  <c r="J88" i="2"/>
  <c r="I88" i="2"/>
  <c r="E95" i="1"/>
  <c r="C95" i="1"/>
  <c r="D95" i="1" s="1"/>
  <c r="E89" i="2" l="1"/>
  <c r="F89" i="2"/>
  <c r="G89" i="2" s="1"/>
  <c r="F95" i="1"/>
  <c r="H89" i="2" l="1"/>
  <c r="B90" i="2" s="1"/>
  <c r="J95" i="1"/>
  <c r="I95" i="1"/>
  <c r="H95" i="1"/>
  <c r="B96" i="1" s="1"/>
  <c r="C96" i="1" s="1"/>
  <c r="D96" i="1" s="1"/>
  <c r="I89" i="2" l="1"/>
  <c r="E90" i="2"/>
  <c r="C90" i="2"/>
  <c r="D90" i="2" s="1"/>
  <c r="J89" i="2"/>
  <c r="E96" i="1"/>
  <c r="F96" i="1" s="1"/>
  <c r="F90" i="2" l="1"/>
  <c r="G90" i="2" s="1"/>
  <c r="H90" i="2"/>
  <c r="B91" i="2" s="1"/>
  <c r="I90" i="2"/>
  <c r="J90" i="2"/>
  <c r="J96" i="1"/>
  <c r="H96" i="1"/>
  <c r="B97" i="1" s="1"/>
  <c r="C97" i="1" s="1"/>
  <c r="D97" i="1" s="1"/>
  <c r="I96" i="1"/>
  <c r="E91" i="2" l="1"/>
  <c r="C91" i="2"/>
  <c r="D91" i="2" s="1"/>
  <c r="F91" i="2" s="1"/>
  <c r="G91" i="2" s="1"/>
  <c r="E97" i="1"/>
  <c r="F97" i="1" s="1"/>
  <c r="H97" i="1" l="1"/>
  <c r="B98" i="1" s="1"/>
  <c r="E98" i="1" s="1"/>
  <c r="J97" i="1"/>
  <c r="I97" i="1"/>
  <c r="I91" i="2" l="1"/>
  <c r="J91" i="2"/>
  <c r="H91" i="2"/>
  <c r="B92" i="2" s="1"/>
  <c r="C98" i="1"/>
  <c r="D98" i="1" s="1"/>
  <c r="F98" i="1" s="1"/>
  <c r="E92" i="2" l="1"/>
  <c r="C92" i="2"/>
  <c r="D92" i="2" s="1"/>
  <c r="J98" i="1"/>
  <c r="I98" i="1"/>
  <c r="H98" i="1"/>
  <c r="B99" i="1" s="1"/>
  <c r="C99" i="1" s="1"/>
  <c r="D99" i="1" s="1"/>
  <c r="F92" i="2" l="1"/>
  <c r="G92" i="2" s="1"/>
  <c r="E99" i="1"/>
  <c r="F99" i="1" s="1"/>
  <c r="J92" i="2" l="1"/>
  <c r="I92" i="2"/>
  <c r="H92" i="2"/>
  <c r="B93" i="2" s="1"/>
  <c r="C93" i="2" s="1"/>
  <c r="D93" i="2" s="1"/>
  <c r="J99" i="1"/>
  <c r="I99" i="1"/>
  <c r="H99" i="1"/>
  <c r="B100" i="1" s="1"/>
  <c r="C100" i="1" s="1"/>
  <c r="D100" i="1" s="1"/>
  <c r="E93" i="2" l="1"/>
  <c r="F93" i="2" s="1"/>
  <c r="G93" i="2" s="1"/>
  <c r="E100" i="1"/>
  <c r="F100" i="1" s="1"/>
  <c r="H93" i="2" l="1"/>
  <c r="B94" i="2" s="1"/>
  <c r="J93" i="2"/>
  <c r="I93" i="2"/>
  <c r="J100" i="1"/>
  <c r="I100" i="1"/>
  <c r="H100" i="1"/>
  <c r="C94" i="2" l="1"/>
  <c r="D94" i="2" s="1"/>
  <c r="E94" i="2"/>
  <c r="B101" i="1"/>
  <c r="C101" i="1" s="1"/>
  <c r="D101" i="1" s="1"/>
  <c r="F94" i="2" l="1"/>
  <c r="G94" i="2" s="1"/>
  <c r="E101" i="1"/>
  <c r="F101" i="1" s="1"/>
  <c r="H94" i="2" l="1"/>
  <c r="H101" i="1"/>
  <c r="B102" i="1" s="1"/>
  <c r="E102" i="1" s="1"/>
  <c r="J101" i="1"/>
  <c r="I101" i="1"/>
  <c r="B95" i="2" l="1"/>
  <c r="I94" i="2"/>
  <c r="J94" i="2"/>
  <c r="C102" i="1"/>
  <c r="D102" i="1" s="1"/>
  <c r="F102" i="1" s="1"/>
  <c r="C95" i="2" l="1"/>
  <c r="D95" i="2" s="1"/>
  <c r="E95" i="2"/>
  <c r="J102" i="1"/>
  <c r="I102" i="1"/>
  <c r="H102" i="1"/>
  <c r="B103" i="1" s="1"/>
  <c r="C103" i="1" s="1"/>
  <c r="D103" i="1" s="1"/>
  <c r="F95" i="2" l="1"/>
  <c r="G95" i="2" s="1"/>
  <c r="E103" i="1"/>
  <c r="F103" i="1" s="1"/>
  <c r="H95" i="2" l="1"/>
  <c r="B96" i="2" s="1"/>
  <c r="J103" i="1"/>
  <c r="I103" i="1"/>
  <c r="H103" i="1"/>
  <c r="B104" i="1" s="1"/>
  <c r="C104" i="1" s="1"/>
  <c r="D104" i="1" s="1"/>
  <c r="C96" i="2" l="1"/>
  <c r="D96" i="2" s="1"/>
  <c r="E96" i="2"/>
  <c r="J95" i="2"/>
  <c r="I95" i="2"/>
  <c r="E104" i="1"/>
  <c r="F104" i="1" s="1"/>
  <c r="F96" i="2" l="1"/>
  <c r="G96" i="2" s="1"/>
  <c r="J104" i="1"/>
  <c r="H96" i="2" l="1"/>
  <c r="B97" i="2" s="1"/>
  <c r="J96" i="2"/>
  <c r="H104" i="1"/>
  <c r="B105" i="1" s="1"/>
  <c r="E105" i="1" s="1"/>
  <c r="I104" i="1"/>
  <c r="I96" i="2" l="1"/>
  <c r="E97" i="2"/>
  <c r="C97" i="2"/>
  <c r="D97" i="2" s="1"/>
  <c r="C105" i="1"/>
  <c r="D105" i="1" s="1"/>
  <c r="F105" i="1" s="1"/>
  <c r="F97" i="2" l="1"/>
  <c r="G97" i="2" s="1"/>
  <c r="H105" i="1"/>
  <c r="B106" i="1" s="1"/>
  <c r="E106" i="1" s="1"/>
  <c r="J105" i="1"/>
  <c r="I105" i="1"/>
  <c r="I97" i="2" l="1"/>
  <c r="H97" i="2"/>
  <c r="B98" i="2" s="1"/>
  <c r="C98" i="2" s="1"/>
  <c r="D98" i="2" s="1"/>
  <c r="C106" i="1"/>
  <c r="D106" i="1" s="1"/>
  <c r="F106" i="1" s="1"/>
  <c r="J97" i="2" l="1"/>
  <c r="E98" i="2"/>
  <c r="F98" i="2" s="1"/>
  <c r="G98" i="2" s="1"/>
  <c r="J106" i="1"/>
  <c r="I106" i="1"/>
  <c r="H106" i="1"/>
  <c r="B107" i="1" s="1"/>
  <c r="E107" i="1" s="1"/>
  <c r="H98" i="2" l="1"/>
  <c r="B99" i="2" s="1"/>
  <c r="E99" i="2" s="1"/>
  <c r="I98" i="2"/>
  <c r="J98" i="2"/>
  <c r="C107" i="1"/>
  <c r="D107" i="1" s="1"/>
  <c r="F107" i="1" s="1"/>
  <c r="C99" i="2" l="1"/>
  <c r="D99" i="2" s="1"/>
  <c r="F99" i="2" s="1"/>
  <c r="G99" i="2" s="1"/>
  <c r="H107" i="1"/>
  <c r="B108" i="1" s="1"/>
  <c r="J107" i="1"/>
  <c r="I107" i="1"/>
  <c r="H99" i="2" l="1"/>
  <c r="B100" i="2" s="1"/>
  <c r="E100" i="2" s="1"/>
  <c r="J99" i="2"/>
  <c r="I99" i="2"/>
  <c r="C108" i="1"/>
  <c r="D108" i="1" s="1"/>
  <c r="E108" i="1"/>
  <c r="C100" i="2" l="1"/>
  <c r="D100" i="2" s="1"/>
  <c r="F100" i="2" s="1"/>
  <c r="G100" i="2" s="1"/>
  <c r="F108" i="1"/>
  <c r="H100" i="2" l="1"/>
  <c r="B101" i="2" s="1"/>
  <c r="J108" i="1"/>
  <c r="I108" i="1"/>
  <c r="H108" i="1"/>
  <c r="B109" i="1" s="1"/>
  <c r="C101" i="2" l="1"/>
  <c r="D101" i="2" s="1"/>
  <c r="E101" i="2"/>
  <c r="J100" i="2"/>
  <c r="I100" i="2"/>
  <c r="C109" i="1"/>
  <c r="D109" i="1" s="1"/>
  <c r="E109" i="1"/>
  <c r="F101" i="2" l="1"/>
  <c r="G101" i="2" s="1"/>
  <c r="F109" i="1"/>
  <c r="H101" i="2" l="1"/>
  <c r="B102" i="2" s="1"/>
  <c r="H109" i="1"/>
  <c r="B110" i="1" s="1"/>
  <c r="E110" i="1" s="1"/>
  <c r="J109" i="1"/>
  <c r="I109" i="1"/>
  <c r="E102" i="2" l="1"/>
  <c r="C102" i="2"/>
  <c r="D102" i="2" s="1"/>
  <c r="I101" i="2"/>
  <c r="J101" i="2"/>
  <c r="C110" i="1"/>
  <c r="D110" i="1" s="1"/>
  <c r="F110" i="1" s="1"/>
  <c r="F102" i="2" l="1"/>
  <c r="G102" i="2" s="1"/>
  <c r="J110" i="1"/>
  <c r="I110" i="1"/>
  <c r="H110" i="1"/>
  <c r="B111" i="1" s="1"/>
  <c r="E111" i="1" s="1"/>
  <c r="I102" i="2" l="1"/>
  <c r="J102" i="2"/>
  <c r="H102" i="2"/>
  <c r="B103" i="2" s="1"/>
  <c r="C111" i="1"/>
  <c r="D111" i="1" s="1"/>
  <c r="F111" i="1" s="1"/>
  <c r="C103" i="2" l="1"/>
  <c r="D103" i="2" s="1"/>
  <c r="E103" i="2"/>
  <c r="J111" i="1"/>
  <c r="I111" i="1"/>
  <c r="H111" i="1"/>
  <c r="B112" i="1" s="1"/>
  <c r="C112" i="1" s="1"/>
  <c r="D112" i="1" s="1"/>
  <c r="F103" i="2" l="1"/>
  <c r="G103" i="2" s="1"/>
  <c r="J103" i="2" s="1"/>
  <c r="E112" i="1"/>
  <c r="F112" i="1" s="1"/>
  <c r="H103" i="2" l="1"/>
  <c r="B104" i="2" s="1"/>
  <c r="E104" i="2" s="1"/>
  <c r="I103" i="2"/>
  <c r="J112" i="1"/>
  <c r="C104" i="2" l="1"/>
  <c r="D104" i="2" s="1"/>
  <c r="F104" i="2" s="1"/>
  <c r="G104" i="2" s="1"/>
  <c r="I112" i="1"/>
  <c r="H112" i="1"/>
  <c r="B113" i="1" s="1"/>
  <c r="B105" i="2" l="1"/>
  <c r="E105" i="2" s="1"/>
  <c r="H104" i="2"/>
  <c r="J104" i="2"/>
  <c r="I104" i="2"/>
  <c r="C113" i="1"/>
  <c r="D113" i="1" s="1"/>
  <c r="E113" i="1"/>
  <c r="C105" i="2" l="1"/>
  <c r="D105" i="2" s="1"/>
  <c r="F105" i="2" s="1"/>
  <c r="G105" i="2" s="1"/>
  <c r="F113" i="1"/>
  <c r="H105" i="2" l="1"/>
  <c r="B106" i="2" s="1"/>
  <c r="H113" i="1"/>
  <c r="B114" i="1" s="1"/>
  <c r="E114" i="1" s="1"/>
  <c r="J113" i="1"/>
  <c r="I113" i="1"/>
  <c r="C106" i="2" l="1"/>
  <c r="D106" i="2" s="1"/>
  <c r="E106" i="2"/>
  <c r="I105" i="2"/>
  <c r="J105" i="2"/>
  <c r="C114" i="1"/>
  <c r="D114" i="1" s="1"/>
  <c r="F114" i="1" s="1"/>
  <c r="F106" i="2" l="1"/>
  <c r="G106" i="2" s="1"/>
  <c r="J114" i="1"/>
  <c r="I114" i="1"/>
  <c r="H114" i="1"/>
  <c r="B115" i="1" s="1"/>
  <c r="E115" i="1" s="1"/>
  <c r="C115" i="1" l="1"/>
  <c r="D115" i="1" s="1"/>
  <c r="F115" i="1" s="1"/>
  <c r="B107" i="2" l="1"/>
  <c r="I106" i="2"/>
  <c r="J106" i="2"/>
  <c r="H106" i="2"/>
  <c r="J115" i="1"/>
  <c r="I115" i="1"/>
  <c r="H115" i="1"/>
  <c r="B116" i="1" s="1"/>
  <c r="C116" i="1" s="1"/>
  <c r="D116" i="1" s="1"/>
  <c r="E107" i="2" l="1"/>
  <c r="C107" i="2"/>
  <c r="D107" i="2" s="1"/>
  <c r="E116" i="1"/>
  <c r="F116" i="1" s="1"/>
  <c r="F107" i="2" l="1"/>
  <c r="G107" i="2" s="1"/>
  <c r="H107" i="2"/>
  <c r="B108" i="2" s="1"/>
  <c r="I107" i="2"/>
  <c r="J107" i="2"/>
  <c r="J116" i="1"/>
  <c r="E108" i="2" l="1"/>
  <c r="C108" i="2"/>
  <c r="D108" i="2" s="1"/>
  <c r="I116" i="1"/>
  <c r="H116" i="1"/>
  <c r="B117" i="1" s="1"/>
  <c r="F108" i="2" l="1"/>
  <c r="G108" i="2" s="1"/>
  <c r="C117" i="1"/>
  <c r="D117" i="1" s="1"/>
  <c r="E117" i="1"/>
  <c r="H108" i="2" l="1"/>
  <c r="B109" i="2" s="1"/>
  <c r="J108" i="2"/>
  <c r="F117" i="1"/>
  <c r="C109" i="2" l="1"/>
  <c r="D109" i="2" s="1"/>
  <c r="E109" i="2"/>
  <c r="I108" i="2"/>
  <c r="J117" i="1"/>
  <c r="I117" i="1"/>
  <c r="H117" i="1"/>
  <c r="B118" i="1" s="1"/>
  <c r="E118" i="1" s="1"/>
  <c r="F109" i="2" l="1"/>
  <c r="G109" i="2" s="1"/>
  <c r="C118" i="1"/>
  <c r="D118" i="1" s="1"/>
  <c r="F118" i="1" s="1"/>
  <c r="H109" i="2" l="1"/>
  <c r="B110" i="2" s="1"/>
  <c r="E110" i="2" s="1"/>
  <c r="J109" i="2"/>
  <c r="I109" i="2"/>
  <c r="J118" i="1"/>
  <c r="I118" i="1"/>
  <c r="H118" i="1"/>
  <c r="C110" i="2" l="1"/>
  <c r="D110" i="2" s="1"/>
  <c r="F110" i="2" s="1"/>
  <c r="G110" i="2" s="1"/>
  <c r="B119" i="1"/>
  <c r="E119" i="1" s="1"/>
  <c r="B111" i="2" l="1"/>
  <c r="H110" i="2"/>
  <c r="C111" i="2"/>
  <c r="D111" i="2" s="1"/>
  <c r="E111" i="2"/>
  <c r="J110" i="2"/>
  <c r="I110" i="2"/>
  <c r="C119" i="1"/>
  <c r="D119" i="1" s="1"/>
  <c r="F119" i="1" s="1"/>
  <c r="F111" i="2" l="1"/>
  <c r="G111" i="2" s="1"/>
  <c r="J119" i="1"/>
  <c r="I119" i="1"/>
  <c r="H119" i="1"/>
  <c r="H111" i="2" l="1"/>
  <c r="B112" i="2" s="1"/>
  <c r="B120" i="1"/>
  <c r="C120" i="1" s="1"/>
  <c r="D120" i="1" s="1"/>
  <c r="C112" i="2" l="1"/>
  <c r="D112" i="2" s="1"/>
  <c r="E112" i="2"/>
  <c r="J111" i="2"/>
  <c r="I111" i="2"/>
  <c r="E120" i="1"/>
  <c r="F120" i="1" s="1"/>
  <c r="F112" i="2" l="1"/>
  <c r="G112" i="2" s="1"/>
  <c r="J120" i="1"/>
  <c r="H120" i="1"/>
  <c r="B121" i="1" s="1"/>
  <c r="C121" i="1" s="1"/>
  <c r="D121" i="1" s="1"/>
  <c r="I120" i="1"/>
  <c r="B113" i="2" l="1"/>
  <c r="E121" i="1"/>
  <c r="F121" i="1" s="1"/>
  <c r="C113" i="2" l="1"/>
  <c r="D113" i="2" s="1"/>
  <c r="E113" i="2"/>
  <c r="H112" i="2"/>
  <c r="J112" i="2"/>
  <c r="I112" i="2"/>
  <c r="H121" i="1"/>
  <c r="B122" i="1" s="1"/>
  <c r="E122" i="1" s="1"/>
  <c r="J121" i="1"/>
  <c r="F113" i="2" l="1"/>
  <c r="G113" i="2" s="1"/>
  <c r="I121" i="1"/>
  <c r="C122" i="1"/>
  <c r="D122" i="1" s="1"/>
  <c r="F122" i="1" s="1"/>
  <c r="H113" i="2" l="1"/>
  <c r="B114" i="2" s="1"/>
  <c r="J122" i="1"/>
  <c r="I122" i="1"/>
  <c r="H122" i="1"/>
  <c r="C114" i="2" l="1"/>
  <c r="D114" i="2" s="1"/>
  <c r="E114" i="2"/>
  <c r="I113" i="2"/>
  <c r="J113" i="2"/>
  <c r="B123" i="1"/>
  <c r="E123" i="1" s="1"/>
  <c r="F114" i="2" l="1"/>
  <c r="G114" i="2" s="1"/>
  <c r="C123" i="1"/>
  <c r="D123" i="1" s="1"/>
  <c r="F123" i="1" s="1"/>
  <c r="H114" i="2" l="1"/>
  <c r="J114" i="2"/>
  <c r="I114" i="2"/>
  <c r="J123" i="1"/>
  <c r="B115" i="2" l="1"/>
  <c r="C115" i="2" s="1"/>
  <c r="D115" i="2" s="1"/>
  <c r="H123" i="1"/>
  <c r="B124" i="1" s="1"/>
  <c r="E124" i="1" s="1"/>
  <c r="I123" i="1"/>
  <c r="E115" i="2" l="1"/>
  <c r="F115" i="2"/>
  <c r="G115" i="2" s="1"/>
  <c r="C124" i="1"/>
  <c r="D124" i="1" s="1"/>
  <c r="F124" i="1" s="1"/>
  <c r="H115" i="2" l="1"/>
  <c r="B116" i="2" s="1"/>
  <c r="J115" i="2"/>
  <c r="I115" i="2"/>
  <c r="J124" i="1"/>
  <c r="H124" i="1"/>
  <c r="B125" i="1" s="1"/>
  <c r="C125" i="1" s="1"/>
  <c r="D125" i="1" s="1"/>
  <c r="I124" i="1"/>
  <c r="E116" i="2" l="1"/>
  <c r="C116" i="2"/>
  <c r="D116" i="2" s="1"/>
  <c r="F116" i="2" s="1"/>
  <c r="G116" i="2" s="1"/>
  <c r="E125" i="1"/>
  <c r="F125" i="1" s="1"/>
  <c r="H116" i="2" l="1"/>
  <c r="B117" i="2" s="1"/>
  <c r="J116" i="2"/>
  <c r="I116" i="2"/>
  <c r="H125" i="1"/>
  <c r="B126" i="1" s="1"/>
  <c r="E126" i="1" s="1"/>
  <c r="J125" i="1"/>
  <c r="C117" i="2" l="1"/>
  <c r="D117" i="2" s="1"/>
  <c r="E117" i="2"/>
  <c r="I125" i="1"/>
  <c r="C126" i="1"/>
  <c r="D126" i="1" s="1"/>
  <c r="F126" i="1" s="1"/>
  <c r="F117" i="2" l="1"/>
  <c r="G117" i="2" s="1"/>
  <c r="J126" i="1"/>
  <c r="I126" i="1" l="1"/>
  <c r="H126" i="1"/>
  <c r="B127" i="1" s="1"/>
  <c r="I117" i="2" l="1"/>
  <c r="J117" i="2"/>
  <c r="H117" i="2"/>
  <c r="B118" i="2" s="1"/>
  <c r="E127" i="1"/>
  <c r="C127" i="1"/>
  <c r="D127" i="1" s="1"/>
  <c r="E118" i="2" l="1"/>
  <c r="C118" i="2"/>
  <c r="D118" i="2" s="1"/>
  <c r="F127" i="1"/>
  <c r="F118" i="2" l="1"/>
  <c r="G118" i="2" s="1"/>
  <c r="H118" i="2"/>
  <c r="B119" i="2" s="1"/>
  <c r="J127" i="1"/>
  <c r="I127" i="1"/>
  <c r="H127" i="1"/>
  <c r="B128" i="1" s="1"/>
  <c r="C128" i="1" s="1"/>
  <c r="D128" i="1" s="1"/>
  <c r="C119" i="2" l="1"/>
  <c r="D119" i="2" s="1"/>
  <c r="E119" i="2"/>
  <c r="J118" i="2"/>
  <c r="I118" i="2"/>
  <c r="E128" i="1"/>
  <c r="F128" i="1" s="1"/>
  <c r="F119" i="2" l="1"/>
  <c r="G119" i="2" s="1"/>
  <c r="J128" i="1"/>
  <c r="H119" i="2" l="1"/>
  <c r="B120" i="2" s="1"/>
  <c r="I128" i="1"/>
  <c r="H128" i="1"/>
  <c r="B129" i="1" s="1"/>
  <c r="E120" i="2" l="1"/>
  <c r="C120" i="2"/>
  <c r="D120" i="2" s="1"/>
  <c r="F120" i="2" s="1"/>
  <c r="G120" i="2" s="1"/>
  <c r="J119" i="2"/>
  <c r="I119" i="2"/>
  <c r="C129" i="1"/>
  <c r="D129" i="1" s="1"/>
  <c r="E129" i="1"/>
  <c r="F129" i="1" l="1"/>
  <c r="I120" i="2" l="1"/>
  <c r="J120" i="2"/>
  <c r="H120" i="2"/>
  <c r="B121" i="2" s="1"/>
  <c r="J129" i="1"/>
  <c r="I129" i="1"/>
  <c r="C121" i="2" l="1"/>
  <c r="D121" i="2" s="1"/>
  <c r="E121" i="2"/>
  <c r="H129" i="1"/>
  <c r="B130" i="1" s="1"/>
  <c r="E130" i="1" s="1"/>
  <c r="F121" i="2" l="1"/>
  <c r="G121" i="2" s="1"/>
  <c r="C130" i="1"/>
  <c r="D130" i="1" s="1"/>
  <c r="F130" i="1" s="1"/>
  <c r="H121" i="2" l="1"/>
  <c r="B122" i="2" s="1"/>
  <c r="J130" i="1"/>
  <c r="H130" i="1"/>
  <c r="B131" i="1" s="1"/>
  <c r="C131" i="1" s="1"/>
  <c r="D131" i="1" s="1"/>
  <c r="E122" i="2" l="1"/>
  <c r="C122" i="2"/>
  <c r="D122" i="2" s="1"/>
  <c r="F122" i="2" s="1"/>
  <c r="G122" i="2" s="1"/>
  <c r="I121" i="2"/>
  <c r="J121" i="2"/>
  <c r="I130" i="1"/>
  <c r="E131" i="1"/>
  <c r="F131" i="1" s="1"/>
  <c r="H122" i="2" l="1"/>
  <c r="B123" i="2" s="1"/>
  <c r="J131" i="1"/>
  <c r="E123" i="2" l="1"/>
  <c r="C123" i="2"/>
  <c r="D123" i="2" s="1"/>
  <c r="I122" i="2"/>
  <c r="J122" i="2"/>
  <c r="I131" i="1"/>
  <c r="H131" i="1"/>
  <c r="B132" i="1" s="1"/>
  <c r="C132" i="1" s="1"/>
  <c r="D132" i="1" s="1"/>
  <c r="F123" i="2" l="1"/>
  <c r="G123" i="2" s="1"/>
  <c r="E132" i="1"/>
  <c r="F132" i="1" s="1"/>
  <c r="J123" i="2" l="1"/>
  <c r="H123" i="2"/>
  <c r="B124" i="2" s="1"/>
  <c r="E124" i="2" s="1"/>
  <c r="J132" i="1"/>
  <c r="I132" i="1"/>
  <c r="H132" i="1"/>
  <c r="B133" i="1" s="1"/>
  <c r="E133" i="1" s="1"/>
  <c r="I123" i="2" l="1"/>
  <c r="C124" i="2"/>
  <c r="D124" i="2" s="1"/>
  <c r="F124" i="2" s="1"/>
  <c r="G124" i="2" s="1"/>
  <c r="C133" i="1"/>
  <c r="D133" i="1" s="1"/>
  <c r="F133" i="1" s="1"/>
  <c r="H124" i="2" l="1"/>
  <c r="B125" i="2" s="1"/>
  <c r="J124" i="2"/>
  <c r="J133" i="1"/>
  <c r="C125" i="2" l="1"/>
  <c r="D125" i="2" s="1"/>
  <c r="E125" i="2"/>
  <c r="I124" i="2"/>
  <c r="F125" i="2"/>
  <c r="G125" i="2" s="1"/>
  <c r="H133" i="1"/>
  <c r="B134" i="1" s="1"/>
  <c r="E134" i="1" s="1"/>
  <c r="I133" i="1"/>
  <c r="H125" i="2" l="1"/>
  <c r="B126" i="2" s="1"/>
  <c r="I125" i="2"/>
  <c r="J125" i="2"/>
  <c r="C134" i="1"/>
  <c r="D134" i="1" s="1"/>
  <c r="F134" i="1" s="1"/>
  <c r="I134" i="1" s="1"/>
  <c r="E126" i="2" l="1"/>
  <c r="C126" i="2"/>
  <c r="D126" i="2" s="1"/>
  <c r="H134" i="1"/>
  <c r="B135" i="1" s="1"/>
  <c r="E135" i="1" s="1"/>
  <c r="J134" i="1"/>
  <c r="F126" i="2" l="1"/>
  <c r="G126" i="2" s="1"/>
  <c r="C135" i="1"/>
  <c r="D135" i="1" s="1"/>
  <c r="F135" i="1" s="1"/>
  <c r="I126" i="2" l="1"/>
  <c r="J135" i="1"/>
  <c r="H126" i="2" l="1"/>
  <c r="B127" i="2" s="1"/>
  <c r="C127" i="2" s="1"/>
  <c r="D127" i="2" s="1"/>
  <c r="J126" i="2"/>
  <c r="H135" i="1"/>
  <c r="B136" i="1" s="1"/>
  <c r="E136" i="1" s="1"/>
  <c r="I135" i="1"/>
  <c r="I136" i="1" s="1"/>
  <c r="J136" i="1"/>
  <c r="E127" i="2" l="1"/>
  <c r="F127" i="2" s="1"/>
  <c r="G127" i="2" s="1"/>
  <c r="C136" i="1"/>
  <c r="D136" i="1" s="1"/>
  <c r="F136" i="1" s="1"/>
  <c r="H136" i="1" s="1"/>
  <c r="B137" i="1" s="1"/>
  <c r="C137" i="1" s="1"/>
  <c r="D137" i="1" s="1"/>
  <c r="H127" i="2" l="1"/>
  <c r="B128" i="2" s="1"/>
  <c r="E128" i="2" s="1"/>
  <c r="J127" i="2"/>
  <c r="I127" i="2"/>
  <c r="E137" i="1"/>
  <c r="F137" i="1" s="1"/>
  <c r="J137" i="1" s="1"/>
  <c r="C128" i="2" l="1"/>
  <c r="D128" i="2" s="1"/>
  <c r="F128" i="2"/>
  <c r="G128" i="2" s="1"/>
  <c r="H137" i="1"/>
  <c r="B138" i="1" s="1"/>
  <c r="E138" i="1" s="1"/>
  <c r="I137" i="1"/>
  <c r="H128" i="2" l="1"/>
  <c r="B129" i="2" s="1"/>
  <c r="E129" i="2" s="1"/>
  <c r="J128" i="2"/>
  <c r="I128" i="2"/>
  <c r="C138" i="1"/>
  <c r="D138" i="1" s="1"/>
  <c r="F138" i="1" s="1"/>
  <c r="C129" i="2" l="1"/>
  <c r="D129" i="2" s="1"/>
  <c r="F129" i="2" s="1"/>
  <c r="G129" i="2" s="1"/>
  <c r="H138" i="1"/>
  <c r="H129" i="2" l="1"/>
  <c r="B130" i="2" s="1"/>
  <c r="J129" i="2"/>
  <c r="I138" i="1"/>
  <c r="B139" i="1"/>
  <c r="J138" i="1"/>
  <c r="C130" i="2" l="1"/>
  <c r="D130" i="2" s="1"/>
  <c r="E130" i="2"/>
  <c r="I129" i="2"/>
  <c r="C139" i="1"/>
  <c r="D139" i="1" s="1"/>
  <c r="E139" i="1"/>
  <c r="F130" i="2" l="1"/>
  <c r="G130" i="2" s="1"/>
  <c r="F139" i="1"/>
  <c r="J139" i="1" l="1"/>
  <c r="J140" i="1" s="1"/>
  <c r="I139" i="1"/>
  <c r="I140" i="1" s="1"/>
  <c r="H139" i="1"/>
  <c r="B140" i="1" s="1"/>
  <c r="J130" i="2" l="1"/>
  <c r="I130" i="2"/>
  <c r="H130" i="2"/>
  <c r="B131" i="2" s="1"/>
  <c r="E140" i="1"/>
  <c r="C140" i="1"/>
  <c r="D140" i="1" s="1"/>
  <c r="E131" i="2" l="1"/>
  <c r="C131" i="2"/>
  <c r="D131" i="2" s="1"/>
  <c r="F131" i="2" s="1"/>
  <c r="F140" i="1"/>
  <c r="H140" i="1" s="1"/>
  <c r="B141" i="1" s="1"/>
  <c r="G131" i="2" l="1"/>
  <c r="C141" i="1"/>
  <c r="D141" i="1" s="1"/>
  <c r="E141" i="1"/>
  <c r="I131" i="2" l="1"/>
  <c r="J131" i="2"/>
  <c r="H131" i="2"/>
  <c r="B132" i="2" s="1"/>
  <c r="F141" i="1"/>
  <c r="C132" i="2" l="1"/>
  <c r="D132" i="2" s="1"/>
  <c r="E132" i="2"/>
  <c r="H141" i="1"/>
  <c r="F132" i="2" l="1"/>
  <c r="B142" i="1"/>
  <c r="E142" i="1" s="1"/>
  <c r="I141" i="1"/>
  <c r="I142" i="1" s="1"/>
  <c r="J141" i="1"/>
  <c r="J142" i="1" s="1"/>
  <c r="G132" i="2" l="1"/>
  <c r="B133" i="2"/>
  <c r="H132" i="2"/>
  <c r="C142" i="1"/>
  <c r="D142" i="1" s="1"/>
  <c r="F142" i="1" s="1"/>
  <c r="H142" i="1" s="1"/>
  <c r="B143" i="1" s="1"/>
  <c r="C143" i="1" s="1"/>
  <c r="D143" i="1" s="1"/>
  <c r="C133" i="2" l="1"/>
  <c r="D133" i="2" s="1"/>
  <c r="E133" i="2"/>
  <c r="J132" i="2"/>
  <c r="I132" i="2"/>
  <c r="E143" i="1"/>
  <c r="F143" i="1" s="1"/>
  <c r="F133" i="2" l="1"/>
  <c r="H143" i="1"/>
  <c r="G133" i="2" l="1"/>
  <c r="H133" i="2" s="1"/>
  <c r="B134" i="2" s="1"/>
  <c r="B144" i="1"/>
  <c r="J143" i="1"/>
  <c r="J144" i="1" s="1"/>
  <c r="I143" i="1"/>
  <c r="C134" i="2" l="1"/>
  <c r="D134" i="2" s="1"/>
  <c r="E134" i="2"/>
  <c r="I133" i="2"/>
  <c r="J133" i="2"/>
  <c r="C144" i="1"/>
  <c r="D144" i="1" s="1"/>
  <c r="E144" i="1"/>
  <c r="I144" i="1"/>
  <c r="F134" i="2" l="1"/>
  <c r="G134" i="2" s="1"/>
  <c r="B135" i="2" s="1"/>
  <c r="F144" i="1"/>
  <c r="H144" i="1" s="1"/>
  <c r="B145" i="1" s="1"/>
  <c r="C145" i="1" s="1"/>
  <c r="D145" i="1" s="1"/>
  <c r="C135" i="2" l="1"/>
  <c r="D135" i="2" s="1"/>
  <c r="E135" i="2"/>
  <c r="H134" i="2"/>
  <c r="I134" i="2"/>
  <c r="J134" i="2"/>
  <c r="E145" i="1"/>
  <c r="F145" i="1" s="1"/>
  <c r="F135" i="2" l="1"/>
  <c r="I145" i="1"/>
  <c r="J145" i="1"/>
  <c r="J146" i="1" s="1"/>
  <c r="H145" i="1"/>
  <c r="B146" i="1" s="1"/>
  <c r="G135" i="2" l="1"/>
  <c r="H135" i="2" s="1"/>
  <c r="B136" i="2" s="1"/>
  <c r="E146" i="1"/>
  <c r="C146" i="1"/>
  <c r="D146" i="1" s="1"/>
  <c r="I146" i="1"/>
  <c r="C136" i="2" l="1"/>
  <c r="D136" i="2" s="1"/>
  <c r="E136" i="2"/>
  <c r="I135" i="2"/>
  <c r="J135" i="2"/>
  <c r="F146" i="1"/>
  <c r="H146" i="1" s="1"/>
  <c r="F136" i="2" l="1"/>
  <c r="G136" i="2" s="1"/>
  <c r="I136" i="2" s="1"/>
  <c r="B137" i="2"/>
  <c r="H136" i="2"/>
  <c r="B147" i="1"/>
  <c r="E147" i="1" s="1"/>
  <c r="J136" i="2" l="1"/>
  <c r="E137" i="2"/>
  <c r="C137" i="2"/>
  <c r="D137" i="2" s="1"/>
  <c r="C147" i="1"/>
  <c r="D147" i="1" s="1"/>
  <c r="F147" i="1" s="1"/>
  <c r="J147" i="1" s="1"/>
  <c r="F137" i="2" l="1"/>
  <c r="G137" i="2" s="1"/>
  <c r="H137" i="2" s="1"/>
  <c r="B138" i="2" s="1"/>
  <c r="H147" i="1"/>
  <c r="B148" i="1" s="1"/>
  <c r="E148" i="1" s="1"/>
  <c r="I147" i="1"/>
  <c r="I148" i="1" s="1"/>
  <c r="E138" i="2" l="1"/>
  <c r="C138" i="2"/>
  <c r="D138" i="2" s="1"/>
  <c r="I137" i="2"/>
  <c r="J137" i="2"/>
  <c r="C148" i="1"/>
  <c r="D148" i="1" s="1"/>
  <c r="F148" i="1" s="1"/>
  <c r="J148" i="1" s="1"/>
  <c r="F138" i="2" l="1"/>
  <c r="G138" i="2" s="1"/>
  <c r="H148" i="1"/>
  <c r="B149" i="1" s="1"/>
  <c r="E149" i="1" s="1"/>
  <c r="I138" i="2" l="1"/>
  <c r="J138" i="2"/>
  <c r="H138" i="2"/>
  <c r="B139" i="2" s="1"/>
  <c r="C139" i="2" s="1"/>
  <c r="D139" i="2" s="1"/>
  <c r="C149" i="1"/>
  <c r="D149" i="1" s="1"/>
  <c r="F149" i="1" s="1"/>
  <c r="J149" i="1" s="1"/>
  <c r="E139" i="2" l="1"/>
  <c r="F139" i="2"/>
  <c r="G139" i="2" s="1"/>
  <c r="I149" i="1"/>
  <c r="I150" i="1" s="1"/>
  <c r="H149" i="1"/>
  <c r="B150" i="1" s="1"/>
  <c r="E150" i="1" s="1"/>
  <c r="J150" i="1"/>
  <c r="H139" i="2" l="1"/>
  <c r="B140" i="2" s="1"/>
  <c r="C150" i="1"/>
  <c r="D150" i="1" s="1"/>
  <c r="F150" i="1" s="1"/>
  <c r="H150" i="1" s="1"/>
  <c r="B151" i="1" s="1"/>
  <c r="E151" i="1" s="1"/>
  <c r="E140" i="2" l="1"/>
  <c r="C140" i="2"/>
  <c r="D140" i="2" s="1"/>
  <c r="I139" i="2"/>
  <c r="J139" i="2"/>
  <c r="C151" i="1"/>
  <c r="D151" i="1" s="1"/>
  <c r="F151" i="1" s="1"/>
  <c r="J151" i="1" s="1"/>
  <c r="F140" i="2" l="1"/>
  <c r="G140" i="2" s="1"/>
  <c r="I151" i="1"/>
  <c r="H151" i="1"/>
  <c r="B152" i="1" s="1"/>
  <c r="E152" i="1" s="1"/>
  <c r="H140" i="2" l="1"/>
  <c r="B141" i="2" s="1"/>
  <c r="E141" i="2" s="1"/>
  <c r="J140" i="2"/>
  <c r="I140" i="2"/>
  <c r="C152" i="1"/>
  <c r="D152" i="1" s="1"/>
  <c r="F152" i="1" s="1"/>
  <c r="C141" i="2" l="1"/>
  <c r="D141" i="2" s="1"/>
  <c r="F141" i="2" s="1"/>
  <c r="G141" i="2" s="1"/>
  <c r="J152" i="1"/>
  <c r="I152" i="1"/>
  <c r="H152" i="1"/>
  <c r="B153" i="1" s="1"/>
  <c r="C153" i="1" s="1"/>
  <c r="D153" i="1" s="1"/>
  <c r="H141" i="2" l="1"/>
  <c r="B142" i="2" s="1"/>
  <c r="I141" i="2"/>
  <c r="E153" i="1"/>
  <c r="F153" i="1" s="1"/>
  <c r="E142" i="2" l="1"/>
  <c r="C142" i="2"/>
  <c r="D142" i="2" s="1"/>
  <c r="J141" i="2"/>
  <c r="F142" i="2"/>
  <c r="G142" i="2" s="1"/>
  <c r="J153" i="1"/>
  <c r="H153" i="1"/>
  <c r="B154" i="1" s="1"/>
  <c r="C154" i="1" s="1"/>
  <c r="D154" i="1" s="1"/>
  <c r="I153" i="1"/>
  <c r="I142" i="2" l="1"/>
  <c r="E154" i="1"/>
  <c r="F154" i="1" s="1"/>
  <c r="H142" i="2" l="1"/>
  <c r="B143" i="2" s="1"/>
  <c r="E143" i="2" s="1"/>
  <c r="J142" i="2"/>
  <c r="J154" i="1"/>
  <c r="I154" i="1"/>
  <c r="H154" i="1"/>
  <c r="B155" i="1" s="1"/>
  <c r="E155" i="1" s="1"/>
  <c r="C143" i="2" l="1"/>
  <c r="D143" i="2" s="1"/>
  <c r="F143" i="2" s="1"/>
  <c r="C155" i="1"/>
  <c r="D155" i="1" s="1"/>
  <c r="F155" i="1" s="1"/>
  <c r="G143" i="2" l="1"/>
  <c r="J143" i="2" s="1"/>
  <c r="I143" i="2"/>
  <c r="J155" i="1"/>
  <c r="H155" i="1"/>
  <c r="B156" i="1" s="1"/>
  <c r="I155" i="1"/>
  <c r="H143" i="2" l="1"/>
  <c r="B144" i="2" s="1"/>
  <c r="E156" i="1"/>
  <c r="C156" i="1"/>
  <c r="D156" i="1" s="1"/>
  <c r="C144" i="2" l="1"/>
  <c r="D144" i="2" s="1"/>
  <c r="E144" i="2"/>
  <c r="F144" i="2" s="1"/>
  <c r="F156" i="1"/>
  <c r="G144" i="2" l="1"/>
  <c r="H144" i="2" s="1"/>
  <c r="B145" i="2" s="1"/>
  <c r="J156" i="1"/>
  <c r="I156" i="1"/>
  <c r="H156" i="1"/>
  <c r="B157" i="1" s="1"/>
  <c r="E145" i="2" l="1"/>
  <c r="C145" i="2"/>
  <c r="D145" i="2" s="1"/>
  <c r="F145" i="2" s="1"/>
  <c r="G145" i="2" s="1"/>
  <c r="J144" i="2"/>
  <c r="I144" i="2"/>
  <c r="H145" i="2"/>
  <c r="B146" i="2" s="1"/>
  <c r="C157" i="1"/>
  <c r="D157" i="1" s="1"/>
  <c r="E157" i="1"/>
  <c r="I145" i="2" l="1"/>
  <c r="J145" i="2"/>
  <c r="C146" i="2"/>
  <c r="D146" i="2" s="1"/>
  <c r="E146" i="2"/>
  <c r="F157" i="1"/>
  <c r="F146" i="2" l="1"/>
  <c r="G146" i="2" s="1"/>
  <c r="J157" i="1"/>
  <c r="H157" i="1"/>
  <c r="B158" i="1" s="1"/>
  <c r="E158" i="1" s="1"/>
  <c r="I157" i="1"/>
  <c r="H146" i="2" l="1"/>
  <c r="B147" i="2" s="1"/>
  <c r="C158" i="1"/>
  <c r="D158" i="1" s="1"/>
  <c r="F158" i="1" s="1"/>
  <c r="E147" i="2" l="1"/>
  <c r="C147" i="2"/>
  <c r="D147" i="2" s="1"/>
  <c r="F147" i="2" s="1"/>
  <c r="G147" i="2" s="1"/>
  <c r="I146" i="2"/>
  <c r="J146" i="2"/>
  <c r="J158" i="1"/>
  <c r="H158" i="1"/>
  <c r="B159" i="1" s="1"/>
  <c r="E159" i="1" s="1"/>
  <c r="H147" i="2" l="1"/>
  <c r="B148" i="2" s="1"/>
  <c r="I158" i="1"/>
  <c r="C159" i="1"/>
  <c r="D159" i="1" s="1"/>
  <c r="F159" i="1" s="1"/>
  <c r="C148" i="2" l="1"/>
  <c r="D148" i="2" s="1"/>
  <c r="E148" i="2"/>
  <c r="J147" i="2"/>
  <c r="I147" i="2"/>
  <c r="J159" i="1"/>
  <c r="H159" i="1"/>
  <c r="I159" i="1"/>
  <c r="F148" i="2" l="1"/>
  <c r="G148" i="2" s="1"/>
  <c r="B160" i="1"/>
  <c r="C160" i="1" s="1"/>
  <c r="D160" i="1" s="1"/>
  <c r="H148" i="2" l="1"/>
  <c r="E160" i="1"/>
  <c r="F160" i="1" s="1"/>
  <c r="B149" i="2" l="1"/>
  <c r="E149" i="2" s="1"/>
  <c r="J148" i="2"/>
  <c r="I148" i="2"/>
  <c r="H160" i="1"/>
  <c r="B161" i="1" s="1"/>
  <c r="C161" i="1" s="1"/>
  <c r="D161" i="1" s="1"/>
  <c r="J160" i="1"/>
  <c r="I160" i="1"/>
  <c r="C149" i="2" l="1"/>
  <c r="D149" i="2" s="1"/>
  <c r="F149" i="2" s="1"/>
  <c r="G149" i="2" s="1"/>
  <c r="E161" i="1"/>
  <c r="F161" i="1" s="1"/>
  <c r="J149" i="2" l="1"/>
  <c r="I149" i="2"/>
  <c r="H149" i="2"/>
  <c r="B150" i="2" s="1"/>
  <c r="E150" i="2" s="1"/>
  <c r="J161" i="1"/>
  <c r="I161" i="1"/>
  <c r="H161" i="1"/>
  <c r="B162" i="1" s="1"/>
  <c r="E162" i="1" s="1"/>
  <c r="C150" i="2" l="1"/>
  <c r="D150" i="2" s="1"/>
  <c r="F150" i="2" s="1"/>
  <c r="G150" i="2" s="1"/>
  <c r="C162" i="1"/>
  <c r="D162" i="1" s="1"/>
  <c r="F162" i="1" s="1"/>
  <c r="B151" i="2" l="1"/>
  <c r="E151" i="2" s="1"/>
  <c r="H150" i="2"/>
  <c r="J150" i="2"/>
  <c r="I150" i="2"/>
  <c r="J162" i="1"/>
  <c r="H162" i="1"/>
  <c r="C151" i="2" l="1"/>
  <c r="D151" i="2" s="1"/>
  <c r="F151" i="2" s="1"/>
  <c r="G151" i="2" s="1"/>
  <c r="I162" i="1"/>
  <c r="B163" i="1"/>
  <c r="E163" i="1" s="1"/>
  <c r="J151" i="2" l="1"/>
  <c r="I151" i="2"/>
  <c r="H151" i="2"/>
  <c r="B152" i="2" s="1"/>
  <c r="C163" i="1"/>
  <c r="D163" i="1" s="1"/>
  <c r="F163" i="1" s="1"/>
  <c r="C152" i="2" l="1"/>
  <c r="D152" i="2" s="1"/>
  <c r="E152" i="2"/>
  <c r="J163" i="1"/>
  <c r="I163" i="1"/>
  <c r="H163" i="1"/>
  <c r="F152" i="2" l="1"/>
  <c r="G152" i="2" s="1"/>
  <c r="B164" i="1"/>
  <c r="C164" i="1" s="1"/>
  <c r="D164" i="1" s="1"/>
  <c r="I152" i="2" l="1"/>
  <c r="J152" i="2"/>
  <c r="H152" i="2"/>
  <c r="B153" i="2" s="1"/>
  <c r="E164" i="1"/>
  <c r="F164" i="1" s="1"/>
  <c r="E153" i="2" l="1"/>
  <c r="C153" i="2"/>
  <c r="D153" i="2" s="1"/>
  <c r="J164" i="1"/>
  <c r="H164" i="1"/>
  <c r="B165" i="1" s="1"/>
  <c r="E165" i="1" s="1"/>
  <c r="I164" i="1"/>
  <c r="F153" i="2" l="1"/>
  <c r="G153" i="2" s="1"/>
  <c r="C165" i="1"/>
  <c r="D165" i="1" s="1"/>
  <c r="F165" i="1" s="1"/>
  <c r="I153" i="2" l="1"/>
  <c r="H153" i="2"/>
  <c r="B154" i="2" s="1"/>
  <c r="C154" i="2" s="1"/>
  <c r="D154" i="2" s="1"/>
  <c r="J165" i="1"/>
  <c r="I165" i="1"/>
  <c r="H165" i="1"/>
  <c r="B166" i="1" s="1"/>
  <c r="C166" i="1" s="1"/>
  <c r="D166" i="1" s="1"/>
  <c r="J153" i="2" l="1"/>
  <c r="E154" i="2"/>
  <c r="F154" i="2" s="1"/>
  <c r="G154" i="2" s="1"/>
  <c r="E166" i="1"/>
  <c r="F166" i="1" s="1"/>
  <c r="H154" i="2" l="1"/>
  <c r="B155" i="2" s="1"/>
  <c r="J166" i="1"/>
  <c r="I166" i="1"/>
  <c r="H166" i="1"/>
  <c r="I154" i="2" l="1"/>
  <c r="C155" i="2"/>
  <c r="D155" i="2" s="1"/>
  <c r="E155" i="2"/>
  <c r="J154" i="2"/>
  <c r="B167" i="1"/>
  <c r="E167" i="1" s="1"/>
  <c r="F155" i="2" l="1"/>
  <c r="G155" i="2" s="1"/>
  <c r="J155" i="2" s="1"/>
  <c r="I155" i="2"/>
  <c r="H155" i="2"/>
  <c r="B156" i="2" s="1"/>
  <c r="C167" i="1"/>
  <c r="D167" i="1" s="1"/>
  <c r="F167" i="1" s="1"/>
  <c r="E156" i="2" l="1"/>
  <c r="C156" i="2"/>
  <c r="D156" i="2" s="1"/>
  <c r="J167" i="1"/>
  <c r="I167" i="1"/>
  <c r="H167" i="1"/>
  <c r="F156" i="2" l="1"/>
  <c r="G156" i="2" s="1"/>
  <c r="B168" i="1"/>
  <c r="C168" i="1" s="1"/>
  <c r="D168" i="1" s="1"/>
  <c r="H156" i="2" l="1"/>
  <c r="B157" i="2" s="1"/>
  <c r="E157" i="2" s="1"/>
  <c r="I156" i="2"/>
  <c r="J156" i="2"/>
  <c r="E168" i="1"/>
  <c r="F168" i="1" s="1"/>
  <c r="C157" i="2" l="1"/>
  <c r="D157" i="2" s="1"/>
  <c r="F157" i="2" s="1"/>
  <c r="G157" i="2" s="1"/>
  <c r="J168" i="1"/>
  <c r="H168" i="1"/>
  <c r="B169" i="1" s="1"/>
  <c r="C169" i="1" s="1"/>
  <c r="D169" i="1" s="1"/>
  <c r="I168" i="1"/>
  <c r="H157" i="2" l="1"/>
  <c r="B158" i="2" s="1"/>
  <c r="C158" i="2" s="1"/>
  <c r="D158" i="2" s="1"/>
  <c r="I157" i="2"/>
  <c r="J157" i="2"/>
  <c r="E169" i="1"/>
  <c r="F169" i="1" s="1"/>
  <c r="E158" i="2" l="1"/>
  <c r="F158" i="2" s="1"/>
  <c r="G158" i="2" s="1"/>
  <c r="H169" i="1"/>
  <c r="B170" i="1" s="1"/>
  <c r="E170" i="1" s="1"/>
  <c r="J169" i="1"/>
  <c r="I169" i="1"/>
  <c r="H158" i="2" l="1"/>
  <c r="B159" i="2" s="1"/>
  <c r="I158" i="2"/>
  <c r="C170" i="1"/>
  <c r="D170" i="1" s="1"/>
  <c r="F170" i="1" s="1"/>
  <c r="C159" i="2" l="1"/>
  <c r="D159" i="2" s="1"/>
  <c r="E159" i="2"/>
  <c r="J158" i="2"/>
  <c r="F159" i="2"/>
  <c r="G159" i="2" s="1"/>
  <c r="J170" i="1"/>
  <c r="I170" i="1"/>
  <c r="H170" i="1"/>
  <c r="B171" i="1" s="1"/>
  <c r="E171" i="1" s="1"/>
  <c r="H159" i="2" l="1"/>
  <c r="B160" i="2" s="1"/>
  <c r="J159" i="2"/>
  <c r="I159" i="2"/>
  <c r="C171" i="1"/>
  <c r="D171" i="1" s="1"/>
  <c r="F171" i="1" s="1"/>
  <c r="E160" i="2" l="1"/>
  <c r="C160" i="2"/>
  <c r="D160" i="2" s="1"/>
  <c r="J171" i="1"/>
  <c r="F160" i="2" l="1"/>
  <c r="G160" i="2" s="1"/>
  <c r="I171" i="1"/>
  <c r="H171" i="1"/>
  <c r="B172" i="1" s="1"/>
  <c r="B161" i="2" l="1"/>
  <c r="E161" i="2" s="1"/>
  <c r="H160" i="2"/>
  <c r="C161" i="2"/>
  <c r="D161" i="2" s="1"/>
  <c r="J160" i="2"/>
  <c r="I160" i="2"/>
  <c r="C172" i="1"/>
  <c r="D172" i="1" s="1"/>
  <c r="E172" i="1"/>
  <c r="F161" i="2" l="1"/>
  <c r="G161" i="2" s="1"/>
  <c r="F172" i="1"/>
  <c r="H161" i="2" l="1"/>
  <c r="B162" i="2" s="1"/>
  <c r="C162" i="2" s="1"/>
  <c r="D162" i="2" s="1"/>
  <c r="I161" i="2"/>
  <c r="J161" i="2"/>
  <c r="J172" i="1"/>
  <c r="H172" i="1"/>
  <c r="E162" i="2" l="1"/>
  <c r="F162" i="2" s="1"/>
  <c r="G162" i="2" s="1"/>
  <c r="I172" i="1"/>
  <c r="B173" i="1"/>
  <c r="C173" i="1" s="1"/>
  <c r="D173" i="1" s="1"/>
  <c r="B163" i="2" l="1"/>
  <c r="E173" i="1"/>
  <c r="F173" i="1" s="1"/>
  <c r="E163" i="2" l="1"/>
  <c r="C163" i="2"/>
  <c r="D163" i="2" s="1"/>
  <c r="H162" i="2"/>
  <c r="J162" i="2"/>
  <c r="I162" i="2"/>
  <c r="H173" i="1"/>
  <c r="B174" i="1" s="1"/>
  <c r="E174" i="1" s="1"/>
  <c r="J173" i="1"/>
  <c r="I173" i="1"/>
  <c r="F163" i="2" l="1"/>
  <c r="G163" i="2" s="1"/>
  <c r="C174" i="1"/>
  <c r="D174" i="1" s="1"/>
  <c r="F174" i="1" s="1"/>
  <c r="H163" i="2" l="1"/>
  <c r="B164" i="2" s="1"/>
  <c r="J174" i="1"/>
  <c r="I174" i="1"/>
  <c r="H174" i="1"/>
  <c r="B175" i="1" s="1"/>
  <c r="E175" i="1" s="1"/>
  <c r="C164" i="2" l="1"/>
  <c r="D164" i="2" s="1"/>
  <c r="E164" i="2"/>
  <c r="I163" i="2"/>
  <c r="J163" i="2"/>
  <c r="C175" i="1"/>
  <c r="D175" i="1" s="1"/>
  <c r="F175" i="1" s="1"/>
  <c r="F164" i="2" l="1"/>
  <c r="G164" i="2" s="1"/>
  <c r="J175" i="1"/>
  <c r="I175" i="1"/>
  <c r="H175" i="1"/>
  <c r="B176" i="1" s="1"/>
  <c r="C176" i="1" s="1"/>
  <c r="D176" i="1" s="1"/>
  <c r="E176" i="1" l="1"/>
  <c r="F176" i="1" s="1"/>
  <c r="J164" i="2" l="1"/>
  <c r="I164" i="2"/>
  <c r="H164" i="2"/>
  <c r="B165" i="2" s="1"/>
  <c r="J176" i="1"/>
  <c r="H176" i="1"/>
  <c r="B177" i="1" s="1"/>
  <c r="E177" i="1" s="1"/>
  <c r="I176" i="1"/>
  <c r="E165" i="2" l="1"/>
  <c r="C165" i="2"/>
  <c r="D165" i="2" s="1"/>
  <c r="C177" i="1"/>
  <c r="D177" i="1" s="1"/>
  <c r="F177" i="1" s="1"/>
  <c r="F165" i="2" l="1"/>
  <c r="G165" i="2" s="1"/>
  <c r="J165" i="2" s="1"/>
  <c r="H177" i="1"/>
  <c r="B178" i="1" s="1"/>
  <c r="J177" i="1"/>
  <c r="I177" i="1"/>
  <c r="I165" i="2" l="1"/>
  <c r="H165" i="2"/>
  <c r="B166" i="2" s="1"/>
  <c r="E166" i="2" s="1"/>
  <c r="E178" i="1"/>
  <c r="C178" i="1"/>
  <c r="D178" i="1" s="1"/>
  <c r="C166" i="2" l="1"/>
  <c r="D166" i="2" s="1"/>
  <c r="F166" i="2" s="1"/>
  <c r="G166" i="2" s="1"/>
  <c r="F178" i="1"/>
  <c r="H166" i="2" l="1"/>
  <c r="J178" i="1"/>
  <c r="I178" i="1"/>
  <c r="H178" i="1"/>
  <c r="B179" i="1" s="1"/>
  <c r="E179" i="1" s="1"/>
  <c r="B167" i="2" l="1"/>
  <c r="E167" i="2" s="1"/>
  <c r="I166" i="2"/>
  <c r="J166" i="2"/>
  <c r="C179" i="1"/>
  <c r="D179" i="1" s="1"/>
  <c r="F179" i="1" s="1"/>
  <c r="C167" i="2" l="1"/>
  <c r="D167" i="2" s="1"/>
  <c r="F167" i="2" s="1"/>
  <c r="G167" i="2" s="1"/>
  <c r="J179" i="1"/>
  <c r="I179" i="1"/>
  <c r="H179" i="1"/>
  <c r="B180" i="1" s="1"/>
  <c r="H167" i="2" l="1"/>
  <c r="B168" i="2" s="1"/>
  <c r="E180" i="1"/>
  <c r="C180" i="1"/>
  <c r="D180" i="1" s="1"/>
  <c r="C168" i="2" l="1"/>
  <c r="D168" i="2" s="1"/>
  <c r="E168" i="2"/>
  <c r="I167" i="2"/>
  <c r="J167" i="2"/>
  <c r="F180" i="1"/>
  <c r="J180" i="1" s="1"/>
  <c r="F168" i="2" l="1"/>
  <c r="G168" i="2" s="1"/>
  <c r="H180" i="1"/>
  <c r="B181" i="1" s="1"/>
  <c r="C181" i="1" s="1"/>
  <c r="D181" i="1" s="1"/>
  <c r="I180" i="1"/>
  <c r="H168" i="2" l="1"/>
  <c r="B169" i="2" s="1"/>
  <c r="I168" i="2"/>
  <c r="J168" i="2"/>
  <c r="E181" i="1"/>
  <c r="F181" i="1" s="1"/>
  <c r="C169" i="2" l="1"/>
  <c r="D169" i="2" s="1"/>
  <c r="E169" i="2"/>
  <c r="H181" i="1"/>
  <c r="B182" i="1" s="1"/>
  <c r="E182" i="1" s="1"/>
  <c r="J181" i="1"/>
  <c r="I181" i="1"/>
  <c r="F169" i="2" l="1"/>
  <c r="G169" i="2" s="1"/>
  <c r="C182" i="1"/>
  <c r="D182" i="1" s="1"/>
  <c r="F182" i="1" s="1"/>
  <c r="H169" i="2" l="1"/>
  <c r="B170" i="2" s="1"/>
  <c r="H182" i="1"/>
  <c r="B183" i="1" s="1"/>
  <c r="J182" i="1"/>
  <c r="I182" i="1"/>
  <c r="I169" i="2" l="1"/>
  <c r="J169" i="2"/>
  <c r="E170" i="2"/>
  <c r="C170" i="2"/>
  <c r="D170" i="2" s="1"/>
  <c r="E183" i="1"/>
  <c r="C183" i="1"/>
  <c r="D183" i="1" s="1"/>
  <c r="F170" i="2" l="1"/>
  <c r="G170" i="2" s="1"/>
  <c r="F183" i="1"/>
  <c r="J170" i="2" l="1"/>
  <c r="I170" i="2"/>
  <c r="H170" i="2"/>
  <c r="B171" i="2" s="1"/>
  <c r="J183" i="1"/>
  <c r="H183" i="1"/>
  <c r="B184" i="1" s="1"/>
  <c r="C184" i="1" s="1"/>
  <c r="D184" i="1" s="1"/>
  <c r="I183" i="1"/>
  <c r="E171" i="2" l="1"/>
  <c r="C171" i="2"/>
  <c r="D171" i="2" s="1"/>
  <c r="E184" i="1"/>
  <c r="F184" i="1" s="1"/>
  <c r="F171" i="2" l="1"/>
  <c r="G171" i="2" s="1"/>
  <c r="J184" i="1"/>
  <c r="H184" i="1"/>
  <c r="B185" i="1" s="1"/>
  <c r="I184" i="1"/>
  <c r="J171" i="2" l="1"/>
  <c r="I171" i="2"/>
  <c r="H171" i="2"/>
  <c r="B172" i="2" s="1"/>
  <c r="E185" i="1"/>
  <c r="C185" i="1"/>
  <c r="D185" i="1" s="1"/>
  <c r="E172" i="2" l="1"/>
  <c r="C172" i="2"/>
  <c r="D172" i="2" s="1"/>
  <c r="F185" i="1"/>
  <c r="F172" i="2" l="1"/>
  <c r="G172" i="2" s="1"/>
  <c r="J185" i="1"/>
  <c r="H172" i="2" l="1"/>
  <c r="B173" i="2" s="1"/>
  <c r="I172" i="2"/>
  <c r="I185" i="1"/>
  <c r="H185" i="1"/>
  <c r="B186" i="1" s="1"/>
  <c r="C186" i="1" s="1"/>
  <c r="D186" i="1" s="1"/>
  <c r="C173" i="2" l="1"/>
  <c r="D173" i="2" s="1"/>
  <c r="E173" i="2"/>
  <c r="J172" i="2"/>
  <c r="F173" i="2"/>
  <c r="G173" i="2" s="1"/>
  <c r="E186" i="1"/>
  <c r="F186" i="1" s="1"/>
  <c r="H173" i="2" l="1"/>
  <c r="B174" i="2" s="1"/>
  <c r="I186" i="1"/>
  <c r="E174" i="2" l="1"/>
  <c r="C174" i="2"/>
  <c r="D174" i="2" s="1"/>
  <c r="I173" i="2"/>
  <c r="J173" i="2"/>
  <c r="J186" i="1"/>
  <c r="H186" i="1"/>
  <c r="B187" i="1" s="1"/>
  <c r="E187" i="1" s="1"/>
  <c r="F174" i="2" l="1"/>
  <c r="C187" i="1"/>
  <c r="D187" i="1" s="1"/>
  <c r="F187" i="1" s="1"/>
  <c r="G174" i="2" l="1"/>
  <c r="H174" i="2" s="1"/>
  <c r="B175" i="2" s="1"/>
  <c r="E175" i="2" s="1"/>
  <c r="H187" i="1"/>
  <c r="B188" i="1" s="1"/>
  <c r="C175" i="2" l="1"/>
  <c r="D175" i="2" s="1"/>
  <c r="I174" i="2"/>
  <c r="J174" i="2"/>
  <c r="F175" i="2"/>
  <c r="G175" i="2" s="1"/>
  <c r="E188" i="1"/>
  <c r="C188" i="1"/>
  <c r="D188" i="1" s="1"/>
  <c r="J187" i="1"/>
  <c r="I187" i="1"/>
  <c r="H175" i="2" l="1"/>
  <c r="B176" i="2" s="1"/>
  <c r="F188" i="1"/>
  <c r="I175" i="2" l="1"/>
  <c r="E176" i="2"/>
  <c r="C176" i="2"/>
  <c r="D176" i="2" s="1"/>
  <c r="F176" i="2" s="1"/>
  <c r="G176" i="2" s="1"/>
  <c r="J175" i="2"/>
  <c r="H188" i="1"/>
  <c r="B189" i="1" s="1"/>
  <c r="H176" i="2" l="1"/>
  <c r="B177" i="2"/>
  <c r="E177" i="2" s="1"/>
  <c r="I176" i="2"/>
  <c r="J176" i="2"/>
  <c r="C189" i="1"/>
  <c r="D189" i="1" s="1"/>
  <c r="E189" i="1"/>
  <c r="J188" i="1"/>
  <c r="I188" i="1"/>
  <c r="C177" i="2" l="1"/>
  <c r="D177" i="2" s="1"/>
  <c r="F177" i="2" s="1"/>
  <c r="G177" i="2" s="1"/>
  <c r="F189" i="1"/>
  <c r="H177" i="2" l="1"/>
  <c r="B178" i="2" s="1"/>
  <c r="J177" i="2"/>
  <c r="J189" i="1"/>
  <c r="E178" i="2" l="1"/>
  <c r="C178" i="2"/>
  <c r="D178" i="2" s="1"/>
  <c r="I177" i="2"/>
  <c r="F178" i="2"/>
  <c r="G178" i="2" s="1"/>
  <c r="H189" i="1"/>
  <c r="B190" i="1" s="1"/>
  <c r="E190" i="1" s="1"/>
  <c r="I189" i="1"/>
  <c r="H178" i="2" l="1"/>
  <c r="B179" i="2" s="1"/>
  <c r="I178" i="2"/>
  <c r="C190" i="1"/>
  <c r="D190" i="1" s="1"/>
  <c r="F190" i="1" s="1"/>
  <c r="H190" i="1" s="1"/>
  <c r="B191" i="1" s="1"/>
  <c r="C191" i="1" s="1"/>
  <c r="D191" i="1" s="1"/>
  <c r="J190" i="1"/>
  <c r="C179" i="2" l="1"/>
  <c r="D179" i="2" s="1"/>
  <c r="E179" i="2"/>
  <c r="J178" i="2"/>
  <c r="I190" i="1"/>
  <c r="E191" i="1"/>
  <c r="F191" i="1" s="1"/>
  <c r="F179" i="2" l="1"/>
  <c r="G179" i="2" s="1"/>
  <c r="J191" i="1"/>
  <c r="H179" i="2" l="1"/>
  <c r="B180" i="2" s="1"/>
  <c r="C180" i="2" s="1"/>
  <c r="D180" i="2" s="1"/>
  <c r="J179" i="2"/>
  <c r="I179" i="2"/>
  <c r="I191" i="1"/>
  <c r="H191" i="1"/>
  <c r="B192" i="1" s="1"/>
  <c r="E180" i="2" l="1"/>
  <c r="F180" i="2"/>
  <c r="G180" i="2" s="1"/>
  <c r="E192" i="1"/>
  <c r="C192" i="1"/>
  <c r="D192" i="1" s="1"/>
  <c r="H180" i="2" l="1"/>
  <c r="B181" i="2" s="1"/>
  <c r="C181" i="2" s="1"/>
  <c r="D181" i="2" s="1"/>
  <c r="I180" i="2"/>
  <c r="J180" i="2"/>
  <c r="F192" i="1"/>
  <c r="H192" i="1" s="1"/>
  <c r="B193" i="1" s="1"/>
  <c r="J192" i="1"/>
  <c r="E181" i="2" l="1"/>
  <c r="F181" i="2"/>
  <c r="G181" i="2" s="1"/>
  <c r="C193" i="1"/>
  <c r="D193" i="1" s="1"/>
  <c r="E193" i="1"/>
  <c r="I192" i="1"/>
  <c r="H181" i="2" l="1"/>
  <c r="B182" i="2" s="1"/>
  <c r="F193" i="1"/>
  <c r="E182" i="2" l="1"/>
  <c r="C182" i="2"/>
  <c r="D182" i="2" s="1"/>
  <c r="F182" i="2" s="1"/>
  <c r="G182" i="2" s="1"/>
  <c r="I181" i="2"/>
  <c r="J181" i="2"/>
  <c r="I193" i="1"/>
  <c r="H193" i="1"/>
  <c r="B194" i="1" s="1"/>
  <c r="E194" i="1" s="1"/>
  <c r="J193" i="1"/>
  <c r="H182" i="2" l="1"/>
  <c r="B183" i="2" s="1"/>
  <c r="J182" i="2"/>
  <c r="I182" i="2"/>
  <c r="C194" i="1"/>
  <c r="D194" i="1" s="1"/>
  <c r="F194" i="1" s="1"/>
  <c r="I194" i="1" s="1"/>
  <c r="C183" i="2" l="1"/>
  <c r="D183" i="2" s="1"/>
  <c r="E183" i="2"/>
  <c r="F183" i="2" s="1"/>
  <c r="G183" i="2" s="1"/>
  <c r="H194" i="1"/>
  <c r="B195" i="1" s="1"/>
  <c r="C195" i="1" s="1"/>
  <c r="D195" i="1" s="1"/>
  <c r="J194" i="1"/>
  <c r="H183" i="2" l="1"/>
  <c r="B184" i="2" s="1"/>
  <c r="J183" i="2"/>
  <c r="I183" i="2"/>
  <c r="E195" i="1"/>
  <c r="F195" i="1" s="1"/>
  <c r="G195" i="1" s="1"/>
  <c r="C184" i="2" l="1"/>
  <c r="D184" i="2" s="1"/>
  <c r="E184" i="2"/>
  <c r="I195" i="1"/>
  <c r="J195" i="1"/>
  <c r="H195" i="1"/>
  <c r="B196" i="1" s="1"/>
  <c r="C196" i="1" s="1"/>
  <c r="D196" i="1" s="1"/>
  <c r="F184" i="2" l="1"/>
  <c r="G184" i="2" s="1"/>
  <c r="E196" i="1"/>
  <c r="F196" i="1" s="1"/>
  <c r="H196" i="1" s="1"/>
  <c r="B197" i="1" s="1"/>
  <c r="C197" i="1" s="1"/>
  <c r="D197" i="1" s="1"/>
  <c r="J196" i="1"/>
  <c r="I196" i="1"/>
  <c r="H184" i="2" l="1"/>
  <c r="B185" i="2" s="1"/>
  <c r="E197" i="1"/>
  <c r="F197" i="1" s="1"/>
  <c r="G197" i="1" s="1"/>
  <c r="E185" i="2" l="1"/>
  <c r="C185" i="2"/>
  <c r="D185" i="2" s="1"/>
  <c r="F185" i="2" s="1"/>
  <c r="G185" i="2" s="1"/>
  <c r="I184" i="2"/>
  <c r="J184" i="2"/>
  <c r="H197" i="1"/>
  <c r="B198" i="1" s="1"/>
  <c r="E198" i="1" s="1"/>
  <c r="J197" i="1"/>
  <c r="I197" i="1"/>
  <c r="H185" i="2" l="1"/>
  <c r="B186" i="2" s="1"/>
  <c r="C198" i="1"/>
  <c r="D198" i="1" s="1"/>
  <c r="F198" i="1" s="1"/>
  <c r="C186" i="2" l="1"/>
  <c r="D186" i="2" s="1"/>
  <c r="E186" i="2"/>
  <c r="J185" i="2"/>
  <c r="I185" i="2"/>
  <c r="H198" i="1"/>
  <c r="B199" i="1" s="1"/>
  <c r="C199" i="1" s="1"/>
  <c r="D199" i="1" s="1"/>
  <c r="J198" i="1"/>
  <c r="I198" i="1"/>
  <c r="F186" i="2" l="1"/>
  <c r="G186" i="2" s="1"/>
  <c r="E199" i="1"/>
  <c r="F199" i="1" s="1"/>
  <c r="G199" i="1" s="1"/>
  <c r="J199" i="1" l="1"/>
  <c r="I199" i="1"/>
  <c r="H199" i="1"/>
  <c r="B200" i="1" s="1"/>
  <c r="H186" i="2" l="1"/>
  <c r="B187" i="2" s="1"/>
  <c r="E187" i="2" s="1"/>
  <c r="I186" i="2"/>
  <c r="J186" i="2"/>
  <c r="E200" i="1"/>
  <c r="C200" i="1"/>
  <c r="D200" i="1" s="1"/>
  <c r="C187" i="2" l="1"/>
  <c r="D187" i="2" s="1"/>
  <c r="F187" i="2" s="1"/>
  <c r="G187" i="2" s="1"/>
  <c r="F200" i="1"/>
  <c r="H200" i="1" s="1"/>
  <c r="B201" i="1" s="1"/>
  <c r="H187" i="2" l="1"/>
  <c r="B188" i="2" s="1"/>
  <c r="C201" i="1"/>
  <c r="D201" i="1" s="1"/>
  <c r="E201" i="1"/>
  <c r="I200" i="1"/>
  <c r="J200" i="1"/>
  <c r="E188" i="2" l="1"/>
  <c r="C188" i="2"/>
  <c r="D188" i="2" s="1"/>
  <c r="F188" i="2" s="1"/>
  <c r="G188" i="2" s="1"/>
  <c r="J187" i="2"/>
  <c r="I187" i="2"/>
  <c r="F201" i="1"/>
  <c r="G201" i="1" s="1"/>
  <c r="H188" i="2" l="1"/>
  <c r="B189" i="2" s="1"/>
  <c r="H201" i="1"/>
  <c r="B202" i="1" s="1"/>
  <c r="E202" i="1" s="1"/>
  <c r="I201" i="1"/>
  <c r="J201" i="1"/>
  <c r="C189" i="2" l="1"/>
  <c r="D189" i="2" s="1"/>
  <c r="E189" i="2"/>
  <c r="I188" i="2"/>
  <c r="J188" i="2"/>
  <c r="C202" i="1"/>
  <c r="D202" i="1" s="1"/>
  <c r="F202" i="1" s="1"/>
  <c r="F189" i="2" l="1"/>
  <c r="G189" i="2" s="1"/>
  <c r="H202" i="1"/>
  <c r="B203" i="1" s="1"/>
  <c r="C203" i="1" s="1"/>
  <c r="D203" i="1" s="1"/>
  <c r="J202" i="1"/>
  <c r="I202" i="1"/>
  <c r="H189" i="2" l="1"/>
  <c r="B190" i="2" s="1"/>
  <c r="I189" i="2"/>
  <c r="J189" i="2"/>
  <c r="E203" i="1"/>
  <c r="F203" i="1" s="1"/>
  <c r="G203" i="1" s="1"/>
  <c r="C190" i="2" l="1"/>
  <c r="D190" i="2" s="1"/>
  <c r="E190" i="2"/>
  <c r="H203" i="1"/>
  <c r="B204" i="1" s="1"/>
  <c r="I203" i="1"/>
  <c r="F190" i="2" l="1"/>
  <c r="G190" i="2" s="1"/>
  <c r="E204" i="1"/>
  <c r="C204" i="1"/>
  <c r="D204" i="1" s="1"/>
  <c r="J203" i="1"/>
  <c r="H190" i="2" l="1"/>
  <c r="F204" i="1"/>
  <c r="I204" i="1" s="1"/>
  <c r="J204" i="1"/>
  <c r="B191" i="2" l="1"/>
  <c r="I190" i="2"/>
  <c r="J190" i="2"/>
  <c r="H204" i="1"/>
  <c r="B205" i="1" s="1"/>
  <c r="C205" i="1" s="1"/>
  <c r="D205" i="1" s="1"/>
  <c r="E191" i="2" l="1"/>
  <c r="C191" i="2"/>
  <c r="D191" i="2" s="1"/>
  <c r="E205" i="1"/>
  <c r="F205" i="1" s="1"/>
  <c r="G205" i="1" s="1"/>
  <c r="F191" i="2" l="1"/>
  <c r="G191" i="2" s="1"/>
  <c r="I205" i="1"/>
  <c r="J205" i="1"/>
  <c r="H205" i="1"/>
  <c r="B206" i="1" s="1"/>
  <c r="E206" i="1" s="1"/>
  <c r="H191" i="2" l="1"/>
  <c r="B192" i="2" s="1"/>
  <c r="E192" i="2" s="1"/>
  <c r="I191" i="2"/>
  <c r="J191" i="2"/>
  <c r="C206" i="1"/>
  <c r="D206" i="1" s="1"/>
  <c r="F206" i="1" s="1"/>
  <c r="C192" i="2" l="1"/>
  <c r="D192" i="2" s="1"/>
  <c r="F192" i="2"/>
  <c r="G192" i="2" s="1"/>
  <c r="H206" i="1"/>
  <c r="B207" i="1" s="1"/>
  <c r="H192" i="2" l="1"/>
  <c r="B193" i="2" s="1"/>
  <c r="E193" i="2" s="1"/>
  <c r="I192" i="2"/>
  <c r="J192" i="2"/>
  <c r="E207" i="1"/>
  <c r="C207" i="1"/>
  <c r="D207" i="1" s="1"/>
  <c r="J206" i="1"/>
  <c r="I206" i="1"/>
  <c r="C193" i="2" l="1"/>
  <c r="D193" i="2" s="1"/>
  <c r="F193" i="2"/>
  <c r="G193" i="2" s="1"/>
  <c r="H193" i="2" s="1"/>
  <c r="B194" i="2" s="1"/>
  <c r="F207" i="1"/>
  <c r="G207" i="1" s="1"/>
  <c r="I193" i="2" l="1"/>
  <c r="J193" i="2"/>
  <c r="E194" i="2"/>
  <c r="C194" i="2"/>
  <c r="D194" i="2" s="1"/>
  <c r="H207" i="1"/>
  <c r="B208" i="1" s="1"/>
  <c r="C208" i="1" s="1"/>
  <c r="D208" i="1" s="1"/>
  <c r="J207" i="1"/>
  <c r="I207" i="1"/>
  <c r="F194" i="2" l="1"/>
  <c r="G194" i="2" s="1"/>
  <c r="E208" i="1"/>
  <c r="F208" i="1" s="1"/>
  <c r="H208" i="1" s="1"/>
  <c r="B209" i="1" s="1"/>
  <c r="J194" i="2" l="1"/>
  <c r="I194" i="2"/>
  <c r="H194" i="2"/>
  <c r="B195" i="2" s="1"/>
  <c r="C209" i="1"/>
  <c r="D209" i="1" s="1"/>
  <c r="E209" i="1"/>
  <c r="J208" i="1"/>
  <c r="I208" i="1"/>
  <c r="C195" i="2" l="1"/>
  <c r="D195" i="2" s="1"/>
  <c r="E195" i="2"/>
  <c r="F209" i="1"/>
  <c r="G209" i="1" s="1"/>
  <c r="F195" i="2" l="1"/>
  <c r="G195" i="2" s="1"/>
  <c r="J209" i="1"/>
  <c r="H195" i="2" l="1"/>
  <c r="H209" i="1"/>
  <c r="B210" i="1" s="1"/>
  <c r="E210" i="1" s="1"/>
  <c r="I209" i="1"/>
  <c r="B196" i="2" l="1"/>
  <c r="J195" i="2"/>
  <c r="I195" i="2"/>
  <c r="C210" i="1"/>
  <c r="D210" i="1" s="1"/>
  <c r="F210" i="1" s="1"/>
  <c r="C196" i="2" l="1"/>
  <c r="D196" i="2" s="1"/>
  <c r="E196" i="2"/>
  <c r="H210" i="1"/>
  <c r="B211" i="1" s="1"/>
  <c r="E211" i="1" s="1"/>
  <c r="J210" i="1"/>
  <c r="I210" i="1"/>
  <c r="F196" i="2" l="1"/>
  <c r="G196" i="2" s="1"/>
  <c r="C211" i="1"/>
  <c r="D211" i="1" s="1"/>
  <c r="F211" i="1" s="1"/>
  <c r="G211" i="1" s="1"/>
  <c r="H196" i="2" l="1"/>
  <c r="B197" i="2" s="1"/>
  <c r="H211" i="1"/>
  <c r="B212" i="1" s="1"/>
  <c r="I211" i="1"/>
  <c r="J211" i="1"/>
  <c r="C197" i="2" l="1"/>
  <c r="D197" i="2" s="1"/>
  <c r="E197" i="2"/>
  <c r="J196" i="2"/>
  <c r="I196" i="2"/>
  <c r="E212" i="1"/>
  <c r="C212" i="1"/>
  <c r="D212" i="1" s="1"/>
  <c r="F197" i="2" l="1"/>
  <c r="G197" i="2" s="1"/>
  <c r="F212" i="1"/>
  <c r="H212" i="1" s="1"/>
  <c r="B213" i="1" s="1"/>
  <c r="H197" i="2" l="1"/>
  <c r="C213" i="1"/>
  <c r="D213" i="1" s="1"/>
  <c r="E213" i="1"/>
  <c r="J212" i="1"/>
  <c r="I212" i="1"/>
  <c r="B198" i="2" l="1"/>
  <c r="I197" i="2"/>
  <c r="J197" i="2"/>
  <c r="F213" i="1"/>
  <c r="G213" i="1" s="1"/>
  <c r="C198" i="2" l="1"/>
  <c r="D198" i="2" s="1"/>
  <c r="E198" i="2"/>
  <c r="B214" i="1"/>
  <c r="E214" i="1" s="1"/>
  <c r="H213" i="1"/>
  <c r="I213" i="1"/>
  <c r="I214" i="1" s="1"/>
  <c r="J213" i="1"/>
  <c r="J214" i="1" s="1"/>
  <c r="F198" i="2" l="1"/>
  <c r="G198" i="2" s="1"/>
  <c r="C214" i="1"/>
  <c r="D214" i="1" s="1"/>
  <c r="F214" i="1" s="1"/>
  <c r="H214" i="1" s="1"/>
  <c r="B215" i="1" s="1"/>
  <c r="E215" i="1" s="1"/>
  <c r="H198" i="2" l="1"/>
  <c r="B199" i="2" s="1"/>
  <c r="E199" i="2" s="1"/>
  <c r="J198" i="2"/>
  <c r="I198" i="2"/>
  <c r="C215" i="1"/>
  <c r="D215" i="1" s="1"/>
  <c r="F215" i="1" s="1"/>
  <c r="C199" i="2" l="1"/>
  <c r="D199" i="2" s="1"/>
  <c r="F199" i="2" s="1"/>
  <c r="G199" i="2" s="1"/>
  <c r="G215" i="1"/>
  <c r="J215" i="1" s="1"/>
  <c r="B200" i="2" l="1"/>
  <c r="H199" i="2"/>
  <c r="C200" i="2"/>
  <c r="D200" i="2" s="1"/>
  <c r="E200" i="2"/>
  <c r="J199" i="2"/>
  <c r="I199" i="2"/>
  <c r="I215" i="1"/>
  <c r="H215" i="1"/>
  <c r="B216" i="1"/>
  <c r="E216" i="1" s="1"/>
  <c r="F200" i="2" l="1"/>
  <c r="C216" i="1"/>
  <c r="D216" i="1" s="1"/>
  <c r="F216" i="1" s="1"/>
  <c r="H216" i="1" s="1"/>
  <c r="J216" i="1"/>
  <c r="G200" i="2" l="1"/>
  <c r="H200" i="2" s="1"/>
  <c r="B201" i="2" s="1"/>
  <c r="I216" i="1"/>
  <c r="B217" i="1"/>
  <c r="C217" i="1" s="1"/>
  <c r="D217" i="1" s="1"/>
  <c r="E201" i="2" l="1"/>
  <c r="C201" i="2"/>
  <c r="D201" i="2" s="1"/>
  <c r="I200" i="2"/>
  <c r="J200" i="2"/>
  <c r="F201" i="2"/>
  <c r="G201" i="2" s="1"/>
  <c r="E217" i="1"/>
  <c r="F217" i="1" s="1"/>
  <c r="G217" i="1" s="1"/>
  <c r="H201" i="2" l="1"/>
  <c r="H217" i="1"/>
  <c r="B218" i="1" s="1"/>
  <c r="E218" i="1" s="1"/>
  <c r="J217" i="1"/>
  <c r="I217" i="1"/>
  <c r="B202" i="2" l="1"/>
  <c r="I201" i="2"/>
  <c r="J201" i="2"/>
  <c r="C218" i="1"/>
  <c r="D218" i="1" s="1"/>
  <c r="F218" i="1" s="1"/>
  <c r="C202" i="2" l="1"/>
  <c r="D202" i="2" s="1"/>
  <c r="E202" i="2"/>
  <c r="J218" i="1"/>
  <c r="F202" i="2" l="1"/>
  <c r="G202" i="2" s="1"/>
  <c r="I218" i="1"/>
  <c r="H218" i="1"/>
  <c r="B219" i="1" s="1"/>
  <c r="B203" i="2" l="1"/>
  <c r="E219" i="1"/>
  <c r="C219" i="1"/>
  <c r="D219" i="1" s="1"/>
  <c r="C203" i="2" l="1"/>
  <c r="D203" i="2" s="1"/>
  <c r="E203" i="2"/>
  <c r="H202" i="2"/>
  <c r="I202" i="2"/>
  <c r="J202" i="2"/>
  <c r="F219" i="1"/>
  <c r="G219" i="1" s="1"/>
  <c r="F203" i="2" l="1"/>
  <c r="G203" i="2" s="1"/>
  <c r="J219" i="1"/>
  <c r="B204" i="2" l="1"/>
  <c r="H203" i="2"/>
  <c r="I219" i="1"/>
  <c r="H219" i="1"/>
  <c r="B220" i="1" s="1"/>
  <c r="E220" i="1" s="1"/>
  <c r="C204" i="2" l="1"/>
  <c r="D204" i="2" s="1"/>
  <c r="E204" i="2"/>
  <c r="J203" i="2"/>
  <c r="I203" i="2"/>
  <c r="C220" i="1"/>
  <c r="D220" i="1" s="1"/>
  <c r="F220" i="1" s="1"/>
  <c r="F204" i="2" l="1"/>
  <c r="G204" i="2" s="1"/>
  <c r="J220" i="1"/>
  <c r="H220" i="1"/>
  <c r="B221" i="1" s="1"/>
  <c r="C221" i="1" s="1"/>
  <c r="D221" i="1" s="1"/>
  <c r="I220" i="1"/>
  <c r="J204" i="2" l="1"/>
  <c r="I204" i="2"/>
  <c r="H204" i="2"/>
  <c r="B205" i="2" s="1"/>
  <c r="C205" i="2" s="1"/>
  <c r="D205" i="2" s="1"/>
  <c r="E221" i="1"/>
  <c r="F221" i="1" s="1"/>
  <c r="G221" i="1" s="1"/>
  <c r="E205" i="2" l="1"/>
  <c r="F205" i="2" s="1"/>
  <c r="G205" i="2" s="1"/>
  <c r="J221" i="1"/>
  <c r="I221" i="1"/>
  <c r="H221" i="1"/>
  <c r="B222" i="1" s="1"/>
  <c r="E222" i="1" s="1"/>
  <c r="B206" i="2" l="1"/>
  <c r="C222" i="1"/>
  <c r="D222" i="1" s="1"/>
  <c r="F222" i="1" s="1"/>
  <c r="E206" i="2" l="1"/>
  <c r="C206" i="2"/>
  <c r="D206" i="2" s="1"/>
  <c r="H205" i="2"/>
  <c r="I205" i="2"/>
  <c r="J205" i="2"/>
  <c r="J222" i="1"/>
  <c r="I222" i="1"/>
  <c r="H222" i="1"/>
  <c r="B223" i="1" s="1"/>
  <c r="E223" i="1" s="1"/>
  <c r="F206" i="2" l="1"/>
  <c r="G206" i="2" s="1"/>
  <c r="C223" i="1"/>
  <c r="D223" i="1" s="1"/>
  <c r="F223" i="1" s="1"/>
  <c r="G223" i="1" s="1"/>
  <c r="H206" i="2" l="1"/>
  <c r="B207" i="2" s="1"/>
  <c r="I206" i="2"/>
  <c r="J206" i="2"/>
  <c r="J223" i="1"/>
  <c r="I223" i="1"/>
  <c r="H223" i="1"/>
  <c r="B224" i="1" s="1"/>
  <c r="E224" i="1" s="1"/>
  <c r="C207" i="2" l="1"/>
  <c r="D207" i="2" s="1"/>
  <c r="E207" i="2"/>
  <c r="C224" i="1"/>
  <c r="D224" i="1" s="1"/>
  <c r="F224" i="1" s="1"/>
  <c r="F207" i="2" l="1"/>
  <c r="G207" i="2" s="1"/>
  <c r="J224" i="1"/>
  <c r="H207" i="2" l="1"/>
  <c r="I224" i="1"/>
  <c r="H224" i="1"/>
  <c r="B225" i="1" s="1"/>
  <c r="B208" i="2" l="1"/>
  <c r="J207" i="2"/>
  <c r="I207" i="2"/>
  <c r="C225" i="1"/>
  <c r="D225" i="1" s="1"/>
  <c r="E225" i="1"/>
  <c r="E208" i="2" l="1"/>
  <c r="C208" i="2"/>
  <c r="D208" i="2" s="1"/>
  <c r="F225" i="1"/>
  <c r="G225" i="1" s="1"/>
  <c r="F208" i="2" l="1"/>
  <c r="G208" i="2" s="1"/>
  <c r="H225" i="1"/>
  <c r="J225" i="1"/>
  <c r="B226" i="1"/>
  <c r="C226" i="1" s="1"/>
  <c r="D226" i="1" s="1"/>
  <c r="I225" i="1"/>
  <c r="H208" i="2" l="1"/>
  <c r="B209" i="2" s="1"/>
  <c r="E209" i="2" s="1"/>
  <c r="I208" i="2"/>
  <c r="J208" i="2"/>
  <c r="E226" i="1"/>
  <c r="F226" i="1" s="1"/>
  <c r="C209" i="2" l="1"/>
  <c r="D209" i="2" s="1"/>
  <c r="F209" i="2" s="1"/>
  <c r="G209" i="2" s="1"/>
  <c r="J226" i="1"/>
  <c r="I226" i="1"/>
  <c r="H226" i="1"/>
  <c r="B227" i="1" s="1"/>
  <c r="E227" i="1" s="1"/>
  <c r="B210" i="2" l="1"/>
  <c r="H209" i="2"/>
  <c r="C210" i="2"/>
  <c r="D210" i="2" s="1"/>
  <c r="E210" i="2"/>
  <c r="I209" i="2"/>
  <c r="J209" i="2"/>
  <c r="C227" i="1"/>
  <c r="D227" i="1" s="1"/>
  <c r="F227" i="1" s="1"/>
  <c r="G227" i="1" s="1"/>
  <c r="F210" i="2" l="1"/>
  <c r="G210" i="2" s="1"/>
  <c r="B228" i="1"/>
  <c r="C228" i="1" s="1"/>
  <c r="D228" i="1" s="1"/>
  <c r="J227" i="1"/>
  <c r="I227" i="1"/>
  <c r="H227" i="1"/>
  <c r="H210" i="2" l="1"/>
  <c r="B211" i="2" s="1"/>
  <c r="E228" i="1"/>
  <c r="F228" i="1" s="1"/>
  <c r="C211" i="2" l="1"/>
  <c r="D211" i="2" s="1"/>
  <c r="E211" i="2"/>
  <c r="I210" i="2"/>
  <c r="J210" i="2"/>
  <c r="J228" i="1"/>
  <c r="F211" i="2" l="1"/>
  <c r="G211" i="2" s="1"/>
  <c r="I228" i="1"/>
  <c r="H228" i="1"/>
  <c r="B229" i="1" s="1"/>
  <c r="B212" i="2" l="1"/>
  <c r="C229" i="1"/>
  <c r="D229" i="1" s="1"/>
  <c r="E229" i="1"/>
  <c r="E212" i="2" l="1"/>
  <c r="C212" i="2"/>
  <c r="D212" i="2" s="1"/>
  <c r="H211" i="2"/>
  <c r="I211" i="2"/>
  <c r="J211" i="2"/>
  <c r="F229" i="1"/>
  <c r="G229" i="1" s="1"/>
  <c r="F212" i="2" l="1"/>
  <c r="G212" i="2" s="1"/>
  <c r="H229" i="1"/>
  <c r="B230" i="1" s="1"/>
  <c r="E230" i="1" s="1"/>
  <c r="J229" i="1"/>
  <c r="I229" i="1"/>
  <c r="H212" i="2" l="1"/>
  <c r="B213" i="2" s="1"/>
  <c r="J212" i="2"/>
  <c r="I212" i="2"/>
  <c r="C230" i="1"/>
  <c r="D230" i="1" s="1"/>
  <c r="F230" i="1" s="1"/>
  <c r="C213" i="2" l="1"/>
  <c r="D213" i="2" s="1"/>
  <c r="E213" i="2"/>
  <c r="H230" i="1"/>
  <c r="B231" i="1" s="1"/>
  <c r="J230" i="1"/>
  <c r="I230" i="1"/>
  <c r="F213" i="2" l="1"/>
  <c r="G213" i="2" s="1"/>
  <c r="E231" i="1"/>
  <c r="C231" i="1"/>
  <c r="D231" i="1" s="1"/>
  <c r="F231" i="1" l="1"/>
  <c r="G231" i="1" s="1"/>
  <c r="J213" i="2" l="1"/>
  <c r="I213" i="2"/>
  <c r="H213" i="2"/>
  <c r="B214" i="2" s="1"/>
  <c r="J231" i="1"/>
  <c r="C214" i="2" l="1"/>
  <c r="D214" i="2" s="1"/>
  <c r="E214" i="2"/>
  <c r="I231" i="1"/>
  <c r="H231" i="1"/>
  <c r="B232" i="1"/>
  <c r="F214" i="2" l="1"/>
  <c r="G214" i="2" s="1"/>
  <c r="C232" i="1"/>
  <c r="D232" i="1" s="1"/>
  <c r="E232" i="1"/>
  <c r="H214" i="2" l="1"/>
  <c r="B215" i="2" s="1"/>
  <c r="F232" i="1"/>
  <c r="C215" i="2" l="1"/>
  <c r="D215" i="2" s="1"/>
  <c r="E215" i="2"/>
  <c r="I214" i="2"/>
  <c r="J214" i="2"/>
  <c r="J232" i="1"/>
  <c r="I232" i="1"/>
  <c r="H232" i="1"/>
  <c r="B233" i="1" s="1"/>
  <c r="F215" i="2" l="1"/>
  <c r="G215" i="2" s="1"/>
  <c r="C233" i="1"/>
  <c r="D233" i="1" s="1"/>
  <c r="E233" i="1"/>
  <c r="B216" i="2" l="1"/>
  <c r="F233" i="1"/>
  <c r="G233" i="1" s="1"/>
  <c r="E216" i="2" l="1"/>
  <c r="C216" i="2"/>
  <c r="D216" i="2" s="1"/>
  <c r="J215" i="2"/>
  <c r="I215" i="2"/>
  <c r="H215" i="2"/>
  <c r="B234" i="1"/>
  <c r="E234" i="1" s="1"/>
  <c r="J233" i="1"/>
  <c r="I233" i="1"/>
  <c r="H233" i="1"/>
  <c r="F216" i="2" l="1"/>
  <c r="G216" i="2" s="1"/>
  <c r="C234" i="1"/>
  <c r="D234" i="1" s="1"/>
  <c r="F234" i="1" s="1"/>
  <c r="H216" i="2" l="1"/>
  <c r="B217" i="2" s="1"/>
  <c r="H234" i="1"/>
  <c r="B235" i="1" s="1"/>
  <c r="E235" i="1" s="1"/>
  <c r="J234" i="1"/>
  <c r="C217" i="2" l="1"/>
  <c r="D217" i="2" s="1"/>
  <c r="E217" i="2"/>
  <c r="J216" i="2"/>
  <c r="I216" i="2"/>
  <c r="I234" i="1"/>
  <c r="C235" i="1"/>
  <c r="D235" i="1" s="1"/>
  <c r="F235" i="1" s="1"/>
  <c r="G235" i="1" s="1"/>
  <c r="F217" i="2" l="1"/>
  <c r="G217" i="2" s="1"/>
  <c r="J235" i="1"/>
  <c r="I235" i="1"/>
  <c r="H235" i="1"/>
  <c r="B236" i="1" s="1"/>
  <c r="E236" i="1" s="1"/>
  <c r="H217" i="2" l="1"/>
  <c r="C236" i="1"/>
  <c r="D236" i="1" s="1"/>
  <c r="F236" i="1" s="1"/>
  <c r="B218" i="2" l="1"/>
  <c r="E218" i="2" s="1"/>
  <c r="J217" i="2"/>
  <c r="I217" i="2"/>
  <c r="J236" i="1"/>
  <c r="I236" i="1"/>
  <c r="H236" i="1"/>
  <c r="C218" i="2" l="1"/>
  <c r="D218" i="2" s="1"/>
  <c r="F218" i="2" s="1"/>
  <c r="G218" i="2" s="1"/>
  <c r="B237" i="1"/>
  <c r="C237" i="1" s="1"/>
  <c r="D237" i="1" s="1"/>
  <c r="H218" i="2" l="1"/>
  <c r="B219" i="2" s="1"/>
  <c r="E237" i="1"/>
  <c r="F237" i="1" s="1"/>
  <c r="G237" i="1" s="1"/>
  <c r="C219" i="2" l="1"/>
  <c r="D219" i="2" s="1"/>
  <c r="E219" i="2"/>
  <c r="J218" i="2"/>
  <c r="I218" i="2"/>
  <c r="H237" i="1"/>
  <c r="J237" i="1"/>
  <c r="B238" i="1"/>
  <c r="E238" i="1" s="1"/>
  <c r="I237" i="1"/>
  <c r="F219" i="2" l="1"/>
  <c r="G219" i="2" s="1"/>
  <c r="C238" i="1"/>
  <c r="D238" i="1" s="1"/>
  <c r="F238" i="1" s="1"/>
  <c r="J238" i="1" l="1"/>
  <c r="I238" i="1"/>
  <c r="H238" i="1"/>
  <c r="B239" i="1" s="1"/>
  <c r="E239" i="1" s="1"/>
  <c r="I219" i="2" l="1"/>
  <c r="J219" i="2"/>
  <c r="H219" i="2"/>
  <c r="B220" i="2" s="1"/>
  <c r="C239" i="1"/>
  <c r="D239" i="1" s="1"/>
  <c r="F239" i="1" s="1"/>
  <c r="G239" i="1" s="1"/>
  <c r="E220" i="2" l="1"/>
  <c r="C220" i="2"/>
  <c r="D220" i="2" s="1"/>
  <c r="F220" i="2" s="1"/>
  <c r="G220" i="2" s="1"/>
  <c r="J239" i="1"/>
  <c r="I239" i="1"/>
  <c r="H239" i="1"/>
  <c r="B240" i="1" s="1"/>
  <c r="C240" i="1" s="1"/>
  <c r="D240" i="1" s="1"/>
  <c r="H220" i="2" l="1"/>
  <c r="B221" i="2" s="1"/>
  <c r="J220" i="2"/>
  <c r="I220" i="2"/>
  <c r="E240" i="1"/>
  <c r="F240" i="1" s="1"/>
  <c r="E221" i="2" l="1"/>
  <c r="C221" i="2"/>
  <c r="D221" i="2" s="1"/>
  <c r="F221" i="2" s="1"/>
  <c r="G221" i="2" s="1"/>
  <c r="J240" i="1"/>
  <c r="H221" i="2" l="1"/>
  <c r="I240" i="1"/>
  <c r="H240" i="1"/>
  <c r="B241" i="1" s="1"/>
  <c r="B222" i="2" l="1"/>
  <c r="J221" i="2"/>
  <c r="I221" i="2"/>
  <c r="C241" i="1"/>
  <c r="D241" i="1" s="1"/>
  <c r="E241" i="1"/>
  <c r="C222" i="2" l="1"/>
  <c r="D222" i="2" s="1"/>
  <c r="E222" i="2"/>
  <c r="F241" i="1"/>
  <c r="G241" i="1" s="1"/>
  <c r="F222" i="2" l="1"/>
  <c r="G222" i="2" s="1"/>
  <c r="J241" i="1"/>
  <c r="H241" i="1"/>
  <c r="B242" i="1" s="1"/>
  <c r="E242" i="1" s="1"/>
  <c r="H222" i="2" l="1"/>
  <c r="B223" i="2" s="1"/>
  <c r="J222" i="2"/>
  <c r="I241" i="1"/>
  <c r="C242" i="1"/>
  <c r="D242" i="1" s="1"/>
  <c r="F242" i="1" s="1"/>
  <c r="C223" i="2" l="1"/>
  <c r="D223" i="2" s="1"/>
  <c r="E223" i="2"/>
  <c r="I222" i="2"/>
  <c r="J242" i="1"/>
  <c r="I242" i="1"/>
  <c r="H242" i="1"/>
  <c r="B243" i="1" s="1"/>
  <c r="E243" i="1" s="1"/>
  <c r="F223" i="2" l="1"/>
  <c r="G223" i="2" s="1"/>
  <c r="B224" i="2" s="1"/>
  <c r="C243" i="1"/>
  <c r="D243" i="1" s="1"/>
  <c r="F243" i="1" s="1"/>
  <c r="G243" i="1" s="1"/>
  <c r="C224" i="2" l="1"/>
  <c r="D224" i="2" s="1"/>
  <c r="E224" i="2"/>
  <c r="J223" i="2"/>
  <c r="I223" i="2"/>
  <c r="H223" i="2"/>
  <c r="B244" i="1"/>
  <c r="C244" i="1" s="1"/>
  <c r="D244" i="1" s="1"/>
  <c r="J243" i="1"/>
  <c r="I243" i="1"/>
  <c r="H243" i="1"/>
  <c r="F224" i="2" l="1"/>
  <c r="G224" i="2" s="1"/>
  <c r="E244" i="1"/>
  <c r="F244" i="1" s="1"/>
  <c r="J244" i="1" l="1"/>
  <c r="H244" i="1"/>
  <c r="B245" i="1" s="1"/>
  <c r="E245" i="1" s="1"/>
  <c r="I244" i="1"/>
  <c r="J224" i="2" l="1"/>
  <c r="I224" i="2"/>
  <c r="H224" i="2"/>
  <c r="B225" i="2" s="1"/>
  <c r="C245" i="1"/>
  <c r="D245" i="1" s="1"/>
  <c r="F245" i="1" s="1"/>
  <c r="G245" i="1" s="1"/>
  <c r="E225" i="2" l="1"/>
  <c r="C225" i="2"/>
  <c r="D225" i="2" s="1"/>
  <c r="F225" i="2" s="1"/>
  <c r="G225" i="2" s="1"/>
  <c r="B246" i="1"/>
  <c r="C246" i="1" s="1"/>
  <c r="D246" i="1" s="1"/>
  <c r="J245" i="1"/>
  <c r="I245" i="1"/>
  <c r="H245" i="1"/>
  <c r="H225" i="2" l="1"/>
  <c r="E246" i="1"/>
  <c r="F246" i="1" s="1"/>
  <c r="B226" i="2" l="1"/>
  <c r="I225" i="2"/>
  <c r="J225" i="2"/>
  <c r="J246" i="1"/>
  <c r="I246" i="1"/>
  <c r="H246" i="1"/>
  <c r="B247" i="1" s="1"/>
  <c r="E247" i="1" s="1"/>
  <c r="C226" i="2" l="1"/>
  <c r="D226" i="2" s="1"/>
  <c r="E226" i="2"/>
  <c r="C247" i="1"/>
  <c r="D247" i="1" s="1"/>
  <c r="F247" i="1" s="1"/>
  <c r="G247" i="1" s="1"/>
  <c r="F226" i="2" l="1"/>
  <c r="G226" i="2" s="1"/>
  <c r="J247" i="1"/>
  <c r="I247" i="1"/>
  <c r="H247" i="1"/>
  <c r="B248" i="1" s="1"/>
  <c r="C248" i="1" s="1"/>
  <c r="D248" i="1" s="1"/>
  <c r="E248" i="1" l="1"/>
  <c r="F248" i="1" s="1"/>
  <c r="I226" i="2" l="1"/>
  <c r="J226" i="2"/>
  <c r="H226" i="2"/>
  <c r="B227" i="2" s="1"/>
  <c r="J248" i="1"/>
  <c r="I248" i="1"/>
  <c r="H248" i="1"/>
  <c r="C227" i="2" l="1"/>
  <c r="D227" i="2" s="1"/>
  <c r="E227" i="2"/>
  <c r="B249" i="1"/>
  <c r="C249" i="1" s="1"/>
  <c r="D249" i="1" s="1"/>
  <c r="F227" i="2" l="1"/>
  <c r="G227" i="2" s="1"/>
  <c r="E249" i="1"/>
  <c r="F249" i="1" s="1"/>
  <c r="G249" i="1" s="1"/>
  <c r="H249" i="1" l="1"/>
  <c r="B250" i="1" s="1"/>
  <c r="E250" i="1" s="1"/>
  <c r="J249" i="1"/>
  <c r="I249" i="1"/>
  <c r="I227" i="2" l="1"/>
  <c r="J227" i="2"/>
  <c r="B228" i="2"/>
  <c r="H227" i="2"/>
  <c r="C250" i="1"/>
  <c r="D250" i="1" s="1"/>
  <c r="F250" i="1" s="1"/>
  <c r="E228" i="2" l="1"/>
  <c r="C228" i="2"/>
  <c r="D228" i="2" s="1"/>
  <c r="J250" i="1"/>
  <c r="I250" i="1"/>
  <c r="H250" i="1"/>
  <c r="B251" i="1" s="1"/>
  <c r="E251" i="1" s="1"/>
  <c r="F228" i="2" l="1"/>
  <c r="G228" i="2" s="1"/>
  <c r="C251" i="1"/>
  <c r="D251" i="1" s="1"/>
  <c r="F251" i="1" s="1"/>
  <c r="G251" i="1" s="1"/>
  <c r="H228" i="2" l="1"/>
  <c r="B229" i="2" s="1"/>
  <c r="J228" i="2"/>
  <c r="B252" i="1"/>
  <c r="E252" i="1" s="1"/>
  <c r="J251" i="1"/>
  <c r="I251" i="1"/>
  <c r="H251" i="1"/>
  <c r="C229" i="2" l="1"/>
  <c r="D229" i="2" s="1"/>
  <c r="E229" i="2"/>
  <c r="I228" i="2"/>
  <c r="C252" i="1"/>
  <c r="D252" i="1" s="1"/>
  <c r="F252" i="1" s="1"/>
  <c r="F229" i="2" l="1"/>
  <c r="G229" i="2" s="1"/>
  <c r="J252" i="1"/>
  <c r="I229" i="2" l="1"/>
  <c r="J229" i="2"/>
  <c r="B230" i="2"/>
  <c r="H229" i="2"/>
  <c r="I252" i="1"/>
  <c r="H252" i="1"/>
  <c r="B253" i="1" s="1"/>
  <c r="E230" i="2" l="1"/>
  <c r="C230" i="2"/>
  <c r="D230" i="2" s="1"/>
  <c r="C253" i="1"/>
  <c r="D253" i="1" s="1"/>
  <c r="E253" i="1"/>
  <c r="F230" i="2" l="1"/>
  <c r="G230" i="2" s="1"/>
  <c r="F253" i="1"/>
  <c r="G253" i="1" s="1"/>
  <c r="H230" i="2" l="1"/>
  <c r="B231" i="2" s="1"/>
  <c r="J230" i="2"/>
  <c r="J253" i="1"/>
  <c r="H253" i="1"/>
  <c r="B254" i="1" s="1"/>
  <c r="C254" i="1" s="1"/>
  <c r="D254" i="1" s="1"/>
  <c r="I253" i="1"/>
  <c r="C231" i="2" l="1"/>
  <c r="D231" i="2" s="1"/>
  <c r="E231" i="2"/>
  <c r="I230" i="2"/>
  <c r="E254" i="1"/>
  <c r="F254" i="1" s="1"/>
  <c r="F231" i="2" l="1"/>
  <c r="G231" i="2" s="1"/>
  <c r="J254" i="1"/>
  <c r="B232" i="2" l="1"/>
  <c r="C232" i="2" s="1"/>
  <c r="D232" i="2" s="1"/>
  <c r="E232" i="2"/>
  <c r="H231" i="2"/>
  <c r="J231" i="2"/>
  <c r="I231" i="2"/>
  <c r="I254" i="1"/>
  <c r="H254" i="1"/>
  <c r="B255" i="1" s="1"/>
  <c r="F232" i="2" l="1"/>
  <c r="G232" i="2" s="1"/>
  <c r="E255" i="1"/>
  <c r="C255" i="1"/>
  <c r="D255" i="1" s="1"/>
  <c r="H232" i="2" l="1"/>
  <c r="B233" i="2" s="1"/>
  <c r="F255" i="1"/>
  <c r="G255" i="1" s="1"/>
  <c r="C233" i="2" l="1"/>
  <c r="D233" i="2" s="1"/>
  <c r="E233" i="2"/>
  <c r="J232" i="2"/>
  <c r="I232" i="2"/>
  <c r="B256" i="1"/>
  <c r="E256" i="1" s="1"/>
  <c r="J255" i="1"/>
  <c r="I255" i="1"/>
  <c r="H255" i="1"/>
  <c r="F233" i="2" l="1"/>
  <c r="G233" i="2" s="1"/>
  <c r="C256" i="1"/>
  <c r="D256" i="1" s="1"/>
  <c r="F256" i="1" s="1"/>
  <c r="B234" i="2" l="1"/>
  <c r="J256" i="1"/>
  <c r="H233" i="2" l="1"/>
  <c r="C234" i="2"/>
  <c r="D234" i="2" s="1"/>
  <c r="E234" i="2"/>
  <c r="I233" i="2"/>
  <c r="J233" i="2"/>
  <c r="I256" i="1"/>
  <c r="H256" i="1"/>
  <c r="B257" i="1" s="1"/>
  <c r="F234" i="2" l="1"/>
  <c r="G234" i="2" s="1"/>
  <c r="C257" i="1"/>
  <c r="D257" i="1" s="1"/>
  <c r="E257" i="1"/>
  <c r="H234" i="2" l="1"/>
  <c r="B235" i="2" s="1"/>
  <c r="C235" i="2" s="1"/>
  <c r="D235" i="2" s="1"/>
  <c r="J234" i="2"/>
  <c r="I234" i="2"/>
  <c r="F257" i="1"/>
  <c r="G257" i="1" s="1"/>
  <c r="E235" i="2" l="1"/>
  <c r="F235" i="2" s="1"/>
  <c r="G235" i="2" s="1"/>
  <c r="H257" i="1"/>
  <c r="J257" i="1"/>
  <c r="B258" i="1"/>
  <c r="E258" i="1" s="1"/>
  <c r="I257" i="1"/>
  <c r="H235" i="2" l="1"/>
  <c r="B236" i="2" s="1"/>
  <c r="I235" i="2"/>
  <c r="J235" i="2"/>
  <c r="C258" i="1"/>
  <c r="D258" i="1" s="1"/>
  <c r="F258" i="1" s="1"/>
  <c r="E236" i="2" l="1"/>
  <c r="C236" i="2"/>
  <c r="D236" i="2" s="1"/>
  <c r="F236" i="2" s="1"/>
  <c r="G236" i="2" s="1"/>
  <c r="J258" i="1"/>
  <c r="I258" i="1"/>
  <c r="H258" i="1"/>
  <c r="B259" i="1" s="1"/>
  <c r="E259" i="1" s="1"/>
  <c r="C259" i="1" l="1"/>
  <c r="D259" i="1" s="1"/>
  <c r="F259" i="1" s="1"/>
  <c r="G259" i="1" s="1"/>
  <c r="J236" i="2" l="1"/>
  <c r="I236" i="2"/>
  <c r="H236" i="2"/>
  <c r="B237" i="2" s="1"/>
  <c r="J259" i="1"/>
  <c r="I259" i="1"/>
  <c r="H259" i="1"/>
  <c r="B260" i="1" s="1"/>
  <c r="E260" i="1" s="1"/>
  <c r="E237" i="2" l="1"/>
  <c r="C237" i="2"/>
  <c r="D237" i="2" s="1"/>
  <c r="F237" i="2" s="1"/>
  <c r="G237" i="2" s="1"/>
  <c r="C260" i="1"/>
  <c r="D260" i="1" s="1"/>
  <c r="F260" i="1" s="1"/>
  <c r="J260" i="1" l="1"/>
  <c r="H260" i="1"/>
  <c r="B261" i="1" s="1"/>
  <c r="I260" i="1"/>
  <c r="J237" i="2" l="1"/>
  <c r="I237" i="2"/>
  <c r="B238" i="2"/>
  <c r="H237" i="2"/>
  <c r="E261" i="1"/>
  <c r="C261" i="1"/>
  <c r="D261" i="1" s="1"/>
  <c r="E238" i="2" l="1"/>
  <c r="C238" i="2"/>
  <c r="D238" i="2" s="1"/>
  <c r="F238" i="2" s="1"/>
  <c r="G238" i="2" s="1"/>
  <c r="F261" i="1"/>
  <c r="G261" i="1" s="1"/>
  <c r="B262" i="1" l="1"/>
  <c r="C262" i="1" s="1"/>
  <c r="D262" i="1" s="1"/>
  <c r="J261" i="1"/>
  <c r="I261" i="1"/>
  <c r="H261" i="1"/>
  <c r="I238" i="2" l="1"/>
  <c r="J238" i="2"/>
  <c r="H238" i="2"/>
  <c r="B239" i="2" s="1"/>
  <c r="E262" i="1"/>
  <c r="F262" i="1" s="1"/>
  <c r="C239" i="2" l="1"/>
  <c r="D239" i="2" s="1"/>
  <c r="E239" i="2"/>
  <c r="J262" i="1"/>
  <c r="H262" i="1"/>
  <c r="B263" i="1" s="1"/>
  <c r="C263" i="1" s="1"/>
  <c r="D263" i="1" s="1"/>
  <c r="I262" i="1"/>
  <c r="F239" i="2" l="1"/>
  <c r="G239" i="2" s="1"/>
  <c r="E263" i="1"/>
  <c r="F263" i="1" s="1"/>
  <c r="G263" i="1" s="1"/>
  <c r="H239" i="2" l="1"/>
  <c r="B240" i="2"/>
  <c r="H263" i="1"/>
  <c r="J263" i="1"/>
  <c r="B264" i="1"/>
  <c r="E264" i="1" s="1"/>
  <c r="I263" i="1"/>
  <c r="C240" i="2" l="1"/>
  <c r="D240" i="2" s="1"/>
  <c r="E240" i="2"/>
  <c r="J239" i="2"/>
  <c r="I239" i="2"/>
  <c r="C264" i="1"/>
  <c r="D264" i="1" s="1"/>
  <c r="F264" i="1" s="1"/>
  <c r="F240" i="2" l="1"/>
  <c r="G240" i="2" s="1"/>
  <c r="J264" i="1"/>
  <c r="H264" i="1"/>
  <c r="B265" i="1" s="1"/>
  <c r="E265" i="1" s="1"/>
  <c r="I264" i="1"/>
  <c r="H240" i="2" l="1"/>
  <c r="B241" i="2" s="1"/>
  <c r="I240" i="2"/>
  <c r="J240" i="2"/>
  <c r="C265" i="1"/>
  <c r="D265" i="1" s="1"/>
  <c r="F265" i="1" s="1"/>
  <c r="G265" i="1" s="1"/>
  <c r="C241" i="2" l="1"/>
  <c r="D241" i="2" s="1"/>
  <c r="E241" i="2"/>
  <c r="J265" i="1"/>
  <c r="F241" i="2" l="1"/>
  <c r="G241" i="2" s="1"/>
  <c r="I265" i="1"/>
  <c r="H265" i="1"/>
  <c r="B266" i="1" s="1"/>
  <c r="B242" i="2" l="1"/>
  <c r="C266" i="1"/>
  <c r="D266" i="1" s="1"/>
  <c r="E266" i="1"/>
  <c r="E242" i="2" l="1"/>
  <c r="C242" i="2"/>
  <c r="D242" i="2" s="1"/>
  <c r="H241" i="2"/>
  <c r="I241" i="2"/>
  <c r="J241" i="2"/>
  <c r="F266" i="1"/>
  <c r="F242" i="2" l="1"/>
  <c r="G242" i="2" s="1"/>
  <c r="J266" i="1"/>
  <c r="H266" i="1"/>
  <c r="B267" i="1" s="1"/>
  <c r="E267" i="1" s="1"/>
  <c r="I266" i="1"/>
  <c r="H242" i="2" l="1"/>
  <c r="B243" i="2" s="1"/>
  <c r="C267" i="1"/>
  <c r="D267" i="1" s="1"/>
  <c r="F267" i="1" s="1"/>
  <c r="G267" i="1" s="1"/>
  <c r="E243" i="2" l="1"/>
  <c r="C243" i="2"/>
  <c r="D243" i="2" s="1"/>
  <c r="I242" i="2"/>
  <c r="J242" i="2"/>
  <c r="B268" i="1"/>
  <c r="E268" i="1" s="1"/>
  <c r="J267" i="1"/>
  <c r="I267" i="1"/>
  <c r="H267" i="1"/>
  <c r="F243" i="2" l="1"/>
  <c r="G243" i="2" s="1"/>
  <c r="C268" i="1"/>
  <c r="D268" i="1" s="1"/>
  <c r="F268" i="1" s="1"/>
  <c r="H243" i="2" l="1"/>
  <c r="B244" i="2"/>
  <c r="J243" i="2"/>
  <c r="I243" i="2"/>
  <c r="J268" i="1"/>
  <c r="H268" i="1"/>
  <c r="B269" i="1" s="1"/>
  <c r="C269" i="1" s="1"/>
  <c r="D269" i="1" s="1"/>
  <c r="I268" i="1"/>
  <c r="C244" i="2" l="1"/>
  <c r="D244" i="2" s="1"/>
  <c r="E244" i="2"/>
  <c r="E269" i="1"/>
  <c r="F269" i="1" s="1"/>
  <c r="G269" i="1" s="1"/>
  <c r="F244" i="2" l="1"/>
  <c r="G244" i="2" s="1"/>
  <c r="J269" i="1"/>
  <c r="I269" i="1"/>
  <c r="H269" i="1"/>
  <c r="B270" i="1" s="1"/>
  <c r="H244" i="2" l="1"/>
  <c r="B245" i="2" s="1"/>
  <c r="I244" i="2"/>
  <c r="J244" i="2"/>
  <c r="C270" i="1"/>
  <c r="D270" i="1" s="1"/>
  <c r="E270" i="1"/>
  <c r="C245" i="2" l="1"/>
  <c r="D245" i="2" s="1"/>
  <c r="E245" i="2"/>
  <c r="F270" i="1"/>
  <c r="F245" i="2" l="1"/>
  <c r="G245" i="2" s="1"/>
  <c r="H270" i="1"/>
  <c r="B271" i="1" s="1"/>
  <c r="E271" i="1" s="1"/>
  <c r="J270" i="1"/>
  <c r="I270" i="1"/>
  <c r="H245" i="2" l="1"/>
  <c r="C271" i="1"/>
  <c r="D271" i="1" s="1"/>
  <c r="F271" i="1" s="1"/>
  <c r="G271" i="1" s="1"/>
  <c r="I245" i="2" l="1"/>
  <c r="J245" i="2"/>
  <c r="B246" i="2"/>
  <c r="J271" i="1"/>
  <c r="I271" i="1"/>
  <c r="H271" i="1"/>
  <c r="B272" i="1" s="1"/>
  <c r="E272" i="1" s="1"/>
  <c r="E246" i="2" l="1"/>
  <c r="C246" i="2"/>
  <c r="D246" i="2" s="1"/>
  <c r="F246" i="2" s="1"/>
  <c r="G246" i="2" s="1"/>
  <c r="C272" i="1"/>
  <c r="D272" i="1" s="1"/>
  <c r="F272" i="1" s="1"/>
  <c r="J272" i="1" l="1"/>
  <c r="J246" i="2" l="1"/>
  <c r="I246" i="2"/>
  <c r="H246" i="2"/>
  <c r="B247" i="2" s="1"/>
  <c r="I272" i="1"/>
  <c r="H272" i="1"/>
  <c r="B273" i="1" s="1"/>
  <c r="C247" i="2" l="1"/>
  <c r="D247" i="2" s="1"/>
  <c r="E247" i="2"/>
  <c r="C273" i="1"/>
  <c r="D273" i="1" s="1"/>
  <c r="E273" i="1"/>
  <c r="F247" i="2" l="1"/>
  <c r="G247" i="2" s="1"/>
  <c r="F273" i="1"/>
  <c r="G273" i="1" s="1"/>
  <c r="H247" i="2" l="1"/>
  <c r="J273" i="1"/>
  <c r="I273" i="1"/>
  <c r="H273" i="1"/>
  <c r="B274" i="1"/>
  <c r="I247" i="2" l="1"/>
  <c r="J247" i="2"/>
  <c r="B248" i="2"/>
  <c r="C274" i="1"/>
  <c r="D274" i="1" s="1"/>
  <c r="E274" i="1"/>
  <c r="C248" i="2" l="1"/>
  <c r="D248" i="2" s="1"/>
  <c r="E248" i="2"/>
  <c r="F274" i="1"/>
  <c r="F248" i="2" l="1"/>
  <c r="G248" i="2" s="1"/>
  <c r="H274" i="1"/>
  <c r="B275" i="1" s="1"/>
  <c r="E275" i="1" s="1"/>
  <c r="J274" i="1"/>
  <c r="I274" i="1"/>
  <c r="C275" i="1" l="1"/>
  <c r="D275" i="1" s="1"/>
  <c r="F275" i="1" s="1"/>
  <c r="G275" i="1" s="1"/>
  <c r="J248" i="2" l="1"/>
  <c r="I248" i="2"/>
  <c r="H248" i="2"/>
  <c r="B249" i="2" s="1"/>
  <c r="J275" i="1"/>
  <c r="C249" i="2" l="1"/>
  <c r="D249" i="2" s="1"/>
  <c r="E249" i="2"/>
  <c r="I275" i="1"/>
  <c r="H275" i="1"/>
  <c r="B276" i="1"/>
  <c r="F249" i="2" l="1"/>
  <c r="G249" i="2" s="1"/>
  <c r="E276" i="1"/>
  <c r="C276" i="1"/>
  <c r="D276" i="1" s="1"/>
  <c r="H249" i="2" l="1"/>
  <c r="B250" i="2" s="1"/>
  <c r="F276" i="1"/>
  <c r="E250" i="2" l="1"/>
  <c r="C250" i="2"/>
  <c r="D250" i="2" s="1"/>
  <c r="I249" i="2"/>
  <c r="J249" i="2"/>
  <c r="J276" i="1"/>
  <c r="I276" i="1"/>
  <c r="H276" i="1"/>
  <c r="F250" i="2" l="1"/>
  <c r="G250" i="2" s="1"/>
  <c r="B277" i="1"/>
  <c r="C277" i="1" s="1"/>
  <c r="D277" i="1" s="1"/>
  <c r="H250" i="2" l="1"/>
  <c r="B251" i="2" s="1"/>
  <c r="E251" i="2" s="1"/>
  <c r="I250" i="2"/>
  <c r="J250" i="2"/>
  <c r="E277" i="1"/>
  <c r="F277" i="1" s="1"/>
  <c r="G277" i="1" s="1"/>
  <c r="C251" i="2" l="1"/>
  <c r="D251" i="2" s="1"/>
  <c r="F251" i="2" s="1"/>
  <c r="G251" i="2" s="1"/>
  <c r="J277" i="1"/>
  <c r="I277" i="1"/>
  <c r="H277" i="1"/>
  <c r="B278" i="1" s="1"/>
  <c r="J251" i="2" l="1"/>
  <c r="I251" i="2"/>
  <c r="B252" i="2"/>
  <c r="H251" i="2"/>
  <c r="C278" i="1"/>
  <c r="D278" i="1" s="1"/>
  <c r="E278" i="1"/>
  <c r="E252" i="2" l="1"/>
  <c r="C252" i="2"/>
  <c r="D252" i="2" s="1"/>
  <c r="F278" i="1"/>
  <c r="F252" i="2" l="1"/>
  <c r="G252" i="2" s="1"/>
  <c r="H278" i="1"/>
  <c r="B279" i="1" s="1"/>
  <c r="E279" i="1" s="1"/>
  <c r="J278" i="1"/>
  <c r="I278" i="1"/>
  <c r="H252" i="2" l="1"/>
  <c r="B253" i="2" s="1"/>
  <c r="C279" i="1"/>
  <c r="D279" i="1" s="1"/>
  <c r="F279" i="1" s="1"/>
  <c r="G279" i="1" s="1"/>
  <c r="C253" i="2" l="1"/>
  <c r="D253" i="2" s="1"/>
  <c r="E253" i="2"/>
  <c r="J252" i="2"/>
  <c r="I252" i="2"/>
  <c r="J279" i="1"/>
  <c r="I279" i="1"/>
  <c r="H279" i="1"/>
  <c r="B280" i="1" s="1"/>
  <c r="C280" i="1" s="1"/>
  <c r="D280" i="1" s="1"/>
  <c r="F253" i="2" l="1"/>
  <c r="G253" i="2" s="1"/>
  <c r="J253" i="2" s="1"/>
  <c r="E280" i="1"/>
  <c r="F280" i="1" s="1"/>
  <c r="B254" i="2" l="1"/>
  <c r="H253" i="2"/>
  <c r="I253" i="2"/>
  <c r="E254" i="2"/>
  <c r="C254" i="2"/>
  <c r="D254" i="2" s="1"/>
  <c r="J280" i="1"/>
  <c r="I280" i="1"/>
  <c r="H280" i="1"/>
  <c r="B281" i="1" s="1"/>
  <c r="C281" i="1" s="1"/>
  <c r="D281" i="1" s="1"/>
  <c r="F254" i="2" l="1"/>
  <c r="G254" i="2" s="1"/>
  <c r="E281" i="1"/>
  <c r="F281" i="1" s="1"/>
  <c r="G281" i="1" s="1"/>
  <c r="H254" i="2" l="1"/>
  <c r="B255" i="2" s="1"/>
  <c r="E255" i="2" s="1"/>
  <c r="I254" i="2"/>
  <c r="J254" i="2"/>
  <c r="J281" i="1"/>
  <c r="C255" i="2" l="1"/>
  <c r="D255" i="2" s="1"/>
  <c r="F255" i="2" s="1"/>
  <c r="G255" i="2" s="1"/>
  <c r="I281" i="1"/>
  <c r="H281" i="1"/>
  <c r="B282" i="1"/>
  <c r="J255" i="2" l="1"/>
  <c r="I255" i="2"/>
  <c r="H255" i="2"/>
  <c r="B256" i="2"/>
  <c r="C282" i="1"/>
  <c r="D282" i="1" s="1"/>
  <c r="E282" i="1"/>
  <c r="C256" i="2" l="1"/>
  <c r="D256" i="2" s="1"/>
  <c r="E256" i="2"/>
  <c r="F282" i="1"/>
  <c r="F256" i="2" l="1"/>
  <c r="G256" i="2" s="1"/>
  <c r="H282" i="1"/>
  <c r="B283" i="1" s="1"/>
  <c r="E283" i="1" s="1"/>
  <c r="J282" i="1"/>
  <c r="I282" i="1"/>
  <c r="H256" i="2" l="1"/>
  <c r="B257" i="2" s="1"/>
  <c r="I256" i="2"/>
  <c r="J256" i="2"/>
  <c r="C283" i="1"/>
  <c r="D283" i="1" s="1"/>
  <c r="F283" i="1" s="1"/>
  <c r="G283" i="1" s="1"/>
  <c r="C257" i="2" l="1"/>
  <c r="D257" i="2" s="1"/>
  <c r="E257" i="2"/>
  <c r="J283" i="1"/>
  <c r="I283" i="1"/>
  <c r="H283" i="1"/>
  <c r="B284" i="1" s="1"/>
  <c r="E284" i="1" s="1"/>
  <c r="F257" i="2" l="1"/>
  <c r="G257" i="2" s="1"/>
  <c r="C284" i="1"/>
  <c r="D284" i="1" s="1"/>
  <c r="F284" i="1" s="1"/>
  <c r="H257" i="2" l="1"/>
  <c r="J284" i="1"/>
  <c r="B258" i="2" l="1"/>
  <c r="J257" i="2"/>
  <c r="I257" i="2"/>
  <c r="I284" i="1"/>
  <c r="H284" i="1"/>
  <c r="B285" i="1" s="1"/>
  <c r="C258" i="2" l="1"/>
  <c r="D258" i="2" s="1"/>
  <c r="E258" i="2"/>
  <c r="C285" i="1"/>
  <c r="D285" i="1" s="1"/>
  <c r="E285" i="1"/>
  <c r="F258" i="2" l="1"/>
  <c r="G258" i="2" s="1"/>
  <c r="F285" i="1"/>
  <c r="G285" i="1" s="1"/>
  <c r="H258" i="2" l="1"/>
  <c r="B259" i="2" s="1"/>
  <c r="J258" i="2"/>
  <c r="I258" i="2"/>
  <c r="J285" i="1"/>
  <c r="I285" i="1"/>
  <c r="H285" i="1"/>
  <c r="E259" i="2" l="1"/>
  <c r="C259" i="2"/>
  <c r="D259" i="2" s="1"/>
  <c r="B286" i="1"/>
  <c r="C286" i="1" s="1"/>
  <c r="D286" i="1" s="1"/>
  <c r="F259" i="2" l="1"/>
  <c r="G259" i="2" s="1"/>
  <c r="E286" i="1"/>
  <c r="F286" i="1" s="1"/>
  <c r="H259" i="2" l="1"/>
  <c r="B260" i="2"/>
  <c r="I259" i="2"/>
  <c r="J259" i="2"/>
  <c r="J286" i="1"/>
  <c r="I286" i="1"/>
  <c r="H286" i="1"/>
  <c r="B287" i="1" s="1"/>
  <c r="E287" i="1" s="1"/>
  <c r="C260" i="2" l="1"/>
  <c r="D260" i="2" s="1"/>
  <c r="E260" i="2"/>
  <c r="C287" i="1"/>
  <c r="D287" i="1" s="1"/>
  <c r="F287" i="1" s="1"/>
  <c r="G287" i="1" s="1"/>
  <c r="F260" i="2" l="1"/>
  <c r="G260" i="2" s="1"/>
  <c r="B288" i="1"/>
  <c r="E288" i="1" s="1"/>
  <c r="J287" i="1"/>
  <c r="I287" i="1"/>
  <c r="H287" i="1"/>
  <c r="H260" i="2" l="1"/>
  <c r="B261" i="2" s="1"/>
  <c r="C288" i="1"/>
  <c r="D288" i="1" s="1"/>
  <c r="F288" i="1" s="1"/>
  <c r="C261" i="2" l="1"/>
  <c r="D261" i="2" s="1"/>
  <c r="E261" i="2"/>
  <c r="J260" i="2"/>
  <c r="I260" i="2"/>
  <c r="J288" i="1"/>
  <c r="I288" i="1"/>
  <c r="H288" i="1"/>
  <c r="B289" i="1" s="1"/>
  <c r="F261" i="2" l="1"/>
  <c r="G261" i="2" s="1"/>
  <c r="E289" i="1"/>
  <c r="C289" i="1"/>
  <c r="D289" i="1" s="1"/>
  <c r="F289" i="1" l="1"/>
  <c r="G289" i="1" s="1"/>
  <c r="J289" i="1" s="1"/>
  <c r="H261" i="2" l="1"/>
  <c r="B262" i="2" s="1"/>
  <c r="E262" i="2" s="1"/>
  <c r="J261" i="2"/>
  <c r="I261" i="2"/>
  <c r="H289" i="1"/>
  <c r="I289" i="1"/>
  <c r="B290" i="1"/>
  <c r="C290" i="1" s="1"/>
  <c r="D290" i="1" s="1"/>
  <c r="C262" i="2" l="1"/>
  <c r="D262" i="2" s="1"/>
  <c r="F262" i="2" s="1"/>
  <c r="G262" i="2" s="1"/>
  <c r="E290" i="1"/>
  <c r="F290" i="1" s="1"/>
  <c r="H262" i="2" l="1"/>
  <c r="B263" i="2" s="1"/>
  <c r="H290" i="1"/>
  <c r="B291" i="1" s="1"/>
  <c r="E291" i="1" s="1"/>
  <c r="J290" i="1"/>
  <c r="I290" i="1"/>
  <c r="J262" i="2" l="1"/>
  <c r="I262" i="2"/>
  <c r="E263" i="2"/>
  <c r="C263" i="2"/>
  <c r="D263" i="2" s="1"/>
  <c r="F263" i="2" s="1"/>
  <c r="G263" i="2" s="1"/>
  <c r="C291" i="1"/>
  <c r="D291" i="1" s="1"/>
  <c r="F291" i="1" s="1"/>
  <c r="G291" i="1" s="1"/>
  <c r="H263" i="2" l="1"/>
  <c r="J291" i="1"/>
  <c r="I291" i="1"/>
  <c r="H291" i="1"/>
  <c r="B292" i="1" s="1"/>
  <c r="C292" i="1" s="1"/>
  <c r="D292" i="1" s="1"/>
  <c r="B264" i="2" l="1"/>
  <c r="C264" i="2" s="1"/>
  <c r="D264" i="2" s="1"/>
  <c r="I263" i="2"/>
  <c r="J263" i="2"/>
  <c r="E292" i="1"/>
  <c r="F292" i="1" s="1"/>
  <c r="E264" i="2" l="1"/>
  <c r="F264" i="2"/>
  <c r="G264" i="2" s="1"/>
  <c r="J292" i="1"/>
  <c r="I292" i="1"/>
  <c r="H292" i="1"/>
  <c r="B293" i="1" s="1"/>
  <c r="C293" i="1" s="1"/>
  <c r="D293" i="1" s="1"/>
  <c r="H264" i="2" l="1"/>
  <c r="B265" i="2" s="1"/>
  <c r="E293" i="1"/>
  <c r="F293" i="1" s="1"/>
  <c r="G293" i="1" s="1"/>
  <c r="C265" i="2" l="1"/>
  <c r="D265" i="2" s="1"/>
  <c r="E265" i="2"/>
  <c r="I264" i="2"/>
  <c r="J264" i="2"/>
  <c r="J293" i="1"/>
  <c r="F265" i="2" l="1"/>
  <c r="G265" i="2" s="1"/>
  <c r="I293" i="1"/>
  <c r="H293" i="1"/>
  <c r="B294" i="1"/>
  <c r="H265" i="2" l="1"/>
  <c r="C294" i="1"/>
  <c r="D294" i="1" s="1"/>
  <c r="E294" i="1"/>
  <c r="J265" i="2" l="1"/>
  <c r="I265" i="2"/>
  <c r="B266" i="2"/>
  <c r="F294" i="1"/>
  <c r="C266" i="2" l="1"/>
  <c r="D266" i="2" s="1"/>
  <c r="E266" i="2"/>
  <c r="H294" i="1"/>
  <c r="B295" i="1" s="1"/>
  <c r="E295" i="1" s="1"/>
  <c r="J294" i="1"/>
  <c r="I294" i="1"/>
  <c r="F266" i="2" l="1"/>
  <c r="G266" i="2" s="1"/>
  <c r="C295" i="1"/>
  <c r="D295" i="1" s="1"/>
  <c r="F295" i="1" s="1"/>
  <c r="G295" i="1" s="1"/>
  <c r="H266" i="2" l="1"/>
  <c r="B267" i="2" s="1"/>
  <c r="J295" i="1"/>
  <c r="I295" i="1"/>
  <c r="H295" i="1"/>
  <c r="B296" i="1" s="1"/>
  <c r="E296" i="1" s="1"/>
  <c r="C267" i="2" l="1"/>
  <c r="D267" i="2" s="1"/>
  <c r="E267" i="2"/>
  <c r="J266" i="2"/>
  <c r="I266" i="2"/>
  <c r="C296" i="1"/>
  <c r="D296" i="1" s="1"/>
  <c r="F296" i="1" s="1"/>
  <c r="F267" i="2" l="1"/>
  <c r="G267" i="2" s="1"/>
  <c r="J296" i="1"/>
  <c r="H267" i="2" l="1"/>
  <c r="B268" i="2"/>
  <c r="I296" i="1"/>
  <c r="H296" i="1"/>
  <c r="B297" i="1" s="1"/>
  <c r="E268" i="2" l="1"/>
  <c r="C268" i="2"/>
  <c r="D268" i="2" s="1"/>
  <c r="I267" i="2"/>
  <c r="J267" i="2"/>
  <c r="C297" i="1"/>
  <c r="D297" i="1" s="1"/>
  <c r="E297" i="1"/>
  <c r="F268" i="2" l="1"/>
  <c r="G268" i="2" s="1"/>
  <c r="F297" i="1"/>
  <c r="G297" i="1" s="1"/>
  <c r="H268" i="2" l="1"/>
  <c r="B269" i="2" s="1"/>
  <c r="E269" i="2" s="1"/>
  <c r="J268" i="2"/>
  <c r="I268" i="2"/>
  <c r="J297" i="1"/>
  <c r="I297" i="1"/>
  <c r="H297" i="1"/>
  <c r="C269" i="2" l="1"/>
  <c r="D269" i="2" s="1"/>
  <c r="F269" i="2" s="1"/>
  <c r="G269" i="2" s="1"/>
  <c r="B298" i="1"/>
  <c r="C298" i="1" s="1"/>
  <c r="D298" i="1" s="1"/>
  <c r="H269" i="2" l="1"/>
  <c r="B270" i="2"/>
  <c r="I269" i="2"/>
  <c r="E298" i="1"/>
  <c r="F298" i="1" s="1"/>
  <c r="J269" i="2" l="1"/>
  <c r="C270" i="2"/>
  <c r="D270" i="2" s="1"/>
  <c r="E270" i="2"/>
  <c r="H298" i="1"/>
  <c r="B299" i="1" s="1"/>
  <c r="E299" i="1" s="1"/>
  <c r="J298" i="1"/>
  <c r="I298" i="1"/>
  <c r="F270" i="2" l="1"/>
  <c r="G270" i="2" s="1"/>
  <c r="C299" i="1"/>
  <c r="D299" i="1" s="1"/>
  <c r="F299" i="1" s="1"/>
  <c r="G299" i="1" s="1"/>
  <c r="H270" i="2" l="1"/>
  <c r="B271" i="2" s="1"/>
  <c r="J299" i="1"/>
  <c r="I299" i="1"/>
  <c r="H299" i="1"/>
  <c r="B300" i="1" s="1"/>
  <c r="E300" i="1" s="1"/>
  <c r="E271" i="2" l="1"/>
  <c r="C271" i="2"/>
  <c r="D271" i="2" s="1"/>
  <c r="F271" i="2" s="1"/>
  <c r="G271" i="2" s="1"/>
  <c r="I270" i="2"/>
  <c r="J270" i="2"/>
  <c r="C300" i="1"/>
  <c r="D300" i="1" s="1"/>
  <c r="F300" i="1" s="1"/>
  <c r="J300" i="1" l="1"/>
  <c r="I300" i="1"/>
  <c r="H300" i="1"/>
  <c r="B301" i="1" s="1"/>
  <c r="E301" i="1" s="1"/>
  <c r="H271" i="2" l="1"/>
  <c r="B272" i="2" s="1"/>
  <c r="E272" i="2" s="1"/>
  <c r="I271" i="2"/>
  <c r="J271" i="2"/>
  <c r="C301" i="1"/>
  <c r="D301" i="1" s="1"/>
  <c r="F301" i="1" s="1"/>
  <c r="G301" i="1" s="1"/>
  <c r="C272" i="2" l="1"/>
  <c r="D272" i="2" s="1"/>
  <c r="F272" i="2" s="1"/>
  <c r="G272" i="2" s="1"/>
  <c r="J301" i="1"/>
  <c r="H272" i="2" l="1"/>
  <c r="B273" i="2" s="1"/>
  <c r="E273" i="2" s="1"/>
  <c r="I272" i="2"/>
  <c r="J272" i="2"/>
  <c r="I301" i="1"/>
  <c r="H301" i="1"/>
  <c r="B302" i="1" s="1"/>
  <c r="C273" i="2" l="1"/>
  <c r="D273" i="2" s="1"/>
  <c r="F273" i="2" s="1"/>
  <c r="G273" i="2" s="1"/>
  <c r="C302" i="1"/>
  <c r="D302" i="1" s="1"/>
  <c r="E302" i="1"/>
  <c r="B274" i="2" l="1"/>
  <c r="C274" i="2"/>
  <c r="D274" i="2" s="1"/>
  <c r="E274" i="2"/>
  <c r="I273" i="2"/>
  <c r="J273" i="2"/>
  <c r="H273" i="2"/>
  <c r="F302" i="1"/>
  <c r="F274" i="2" l="1"/>
  <c r="G274" i="2" s="1"/>
  <c r="J302" i="1"/>
  <c r="I302" i="1"/>
  <c r="H302" i="1"/>
  <c r="B303" i="1" s="1"/>
  <c r="C303" i="1" s="1"/>
  <c r="D303" i="1" s="1"/>
  <c r="H274" i="2" l="1"/>
  <c r="B275" i="2" s="1"/>
  <c r="E303" i="1"/>
  <c r="F303" i="1" s="1"/>
  <c r="G303" i="1" s="1"/>
  <c r="E275" i="2" l="1"/>
  <c r="C275" i="2"/>
  <c r="D275" i="2" s="1"/>
  <c r="J274" i="2"/>
  <c r="I274" i="2"/>
  <c r="J303" i="1"/>
  <c r="F275" i="2" l="1"/>
  <c r="G275" i="2" s="1"/>
  <c r="I303" i="1"/>
  <c r="H303" i="1"/>
  <c r="B304" i="1"/>
  <c r="H275" i="2" l="1"/>
  <c r="B276" i="2"/>
  <c r="C276" i="2" s="1"/>
  <c r="D276" i="2" s="1"/>
  <c r="J275" i="2"/>
  <c r="E304" i="1"/>
  <c r="C304" i="1"/>
  <c r="D304" i="1" s="1"/>
  <c r="E276" i="2" l="1"/>
  <c r="I275" i="2"/>
  <c r="F276" i="2"/>
  <c r="G276" i="2" s="1"/>
  <c r="F304" i="1"/>
  <c r="J304" i="1" l="1"/>
  <c r="I304" i="1"/>
  <c r="H304" i="1"/>
  <c r="I276" i="2" l="1"/>
  <c r="J276" i="2"/>
  <c r="H276" i="2"/>
  <c r="B277" i="2" s="1"/>
  <c r="B305" i="1"/>
  <c r="C305" i="1" s="1"/>
  <c r="D305" i="1" s="1"/>
  <c r="C277" i="2" l="1"/>
  <c r="D277" i="2" s="1"/>
  <c r="E277" i="2"/>
  <c r="E305" i="1"/>
  <c r="F305" i="1" s="1"/>
  <c r="G305" i="1" s="1"/>
  <c r="F277" i="2" l="1"/>
  <c r="G277" i="2" s="1"/>
  <c r="J305" i="1"/>
  <c r="H305" i="1"/>
  <c r="B306" i="1"/>
  <c r="H277" i="2" l="1"/>
  <c r="B278" i="2" s="1"/>
  <c r="I305" i="1"/>
  <c r="C306" i="1"/>
  <c r="D306" i="1" s="1"/>
  <c r="E306" i="1"/>
  <c r="E278" i="2" l="1"/>
  <c r="C278" i="2"/>
  <c r="D278" i="2" s="1"/>
  <c r="F278" i="2" s="1"/>
  <c r="G278" i="2" s="1"/>
  <c r="I277" i="2"/>
  <c r="J277" i="2"/>
  <c r="F306" i="1"/>
  <c r="J306" i="1" l="1"/>
  <c r="I306" i="1"/>
  <c r="H306" i="1"/>
  <c r="I278" i="2" l="1"/>
  <c r="J278" i="2"/>
  <c r="H278" i="2"/>
  <c r="B279" i="2" s="1"/>
  <c r="B307" i="1"/>
  <c r="E307" i="1" s="1"/>
  <c r="C279" i="2" l="1"/>
  <c r="D279" i="2" s="1"/>
  <c r="E279" i="2"/>
  <c r="C307" i="1"/>
  <c r="D307" i="1" s="1"/>
  <c r="F307" i="1" s="1"/>
  <c r="G307" i="1" s="1"/>
  <c r="F279" i="2" l="1"/>
  <c r="G279" i="2" s="1"/>
  <c r="J307" i="1"/>
  <c r="I307" i="1"/>
  <c r="H279" i="2" l="1"/>
  <c r="J279" i="2"/>
  <c r="I279" i="2"/>
  <c r="B280" i="2"/>
  <c r="H307" i="1"/>
  <c r="B308" i="1" s="1"/>
  <c r="E308" i="1" s="1"/>
  <c r="E280" i="2" l="1"/>
  <c r="C280" i="2"/>
  <c r="D280" i="2" s="1"/>
  <c r="F280" i="2" s="1"/>
  <c r="G280" i="2" s="1"/>
  <c r="C308" i="1"/>
  <c r="D308" i="1" s="1"/>
  <c r="F308" i="1" s="1"/>
  <c r="H280" i="2" l="1"/>
  <c r="B281" i="2" s="1"/>
  <c r="J308" i="1"/>
  <c r="I308" i="1"/>
  <c r="H308" i="1"/>
  <c r="C281" i="2" l="1"/>
  <c r="D281" i="2" s="1"/>
  <c r="E281" i="2"/>
  <c r="I280" i="2"/>
  <c r="J280" i="2"/>
  <c r="B309" i="1"/>
  <c r="E309" i="1" s="1"/>
  <c r="F281" i="2" l="1"/>
  <c r="G281" i="2" s="1"/>
  <c r="C309" i="1"/>
  <c r="D309" i="1" s="1"/>
  <c r="F309" i="1" s="1"/>
  <c r="G309" i="1" s="1"/>
  <c r="B282" i="2" l="1"/>
  <c r="H281" i="2"/>
  <c r="J309" i="1"/>
  <c r="I309" i="1"/>
  <c r="H309" i="1"/>
  <c r="E282" i="2" l="1"/>
  <c r="C282" i="2"/>
  <c r="D282" i="2" s="1"/>
  <c r="I281" i="2"/>
  <c r="J281" i="2"/>
  <c r="B310" i="1"/>
  <c r="C310" i="1" s="1"/>
  <c r="D310" i="1" s="1"/>
  <c r="F282" i="2" l="1"/>
  <c r="G282" i="2" s="1"/>
  <c r="E310" i="1"/>
  <c r="F310" i="1" s="1"/>
  <c r="H282" i="2" l="1"/>
  <c r="B283" i="2" s="1"/>
  <c r="J310" i="1"/>
  <c r="H310" i="1"/>
  <c r="B311" i="1" s="1"/>
  <c r="E311" i="1" s="1"/>
  <c r="I310" i="1"/>
  <c r="C283" i="2" l="1"/>
  <c r="D283" i="2" s="1"/>
  <c r="E283" i="2"/>
  <c r="J282" i="2"/>
  <c r="I282" i="2"/>
  <c r="C311" i="1"/>
  <c r="D311" i="1" s="1"/>
  <c r="F311" i="1" s="1"/>
  <c r="G311" i="1" s="1"/>
  <c r="F283" i="2" l="1"/>
  <c r="G283" i="2" s="1"/>
  <c r="H311" i="1"/>
  <c r="J311" i="1"/>
  <c r="I311" i="1"/>
  <c r="B312" i="1"/>
  <c r="B284" i="2" l="1"/>
  <c r="E312" i="1"/>
  <c r="C312" i="1"/>
  <c r="D312" i="1" s="1"/>
  <c r="E284" i="2" l="1"/>
  <c r="C284" i="2"/>
  <c r="D284" i="2" s="1"/>
  <c r="I283" i="2"/>
  <c r="H283" i="2"/>
  <c r="J283" i="2"/>
  <c r="F312" i="1"/>
  <c r="F284" i="2" l="1"/>
  <c r="J312" i="1"/>
  <c r="I312" i="1"/>
  <c r="H312" i="1"/>
  <c r="B313" i="1" s="1"/>
  <c r="C313" i="1" s="1"/>
  <c r="D313" i="1" s="1"/>
  <c r="G284" i="2" l="1"/>
  <c r="E313" i="1"/>
  <c r="F313" i="1" s="1"/>
  <c r="G313" i="1" s="1"/>
  <c r="J284" i="2" l="1"/>
  <c r="I284" i="2"/>
  <c r="H284" i="2"/>
  <c r="B285" i="2" s="1"/>
  <c r="J313" i="1"/>
  <c r="I313" i="1"/>
  <c r="H313" i="1"/>
  <c r="B314" i="1" s="1"/>
  <c r="C314" i="1" s="1"/>
  <c r="D314" i="1" s="1"/>
  <c r="E285" i="2" l="1"/>
  <c r="C285" i="2"/>
  <c r="D285" i="2" s="1"/>
  <c r="F285" i="2" s="1"/>
  <c r="E314" i="1"/>
  <c r="F314" i="1" s="1"/>
  <c r="G285" i="2" l="1"/>
  <c r="B286" i="2"/>
  <c r="H285" i="2"/>
  <c r="I314" i="1"/>
  <c r="J314" i="1"/>
  <c r="C286" i="2" l="1"/>
  <c r="D286" i="2" s="1"/>
  <c r="E286" i="2"/>
  <c r="J285" i="2"/>
  <c r="I285" i="2"/>
  <c r="H314" i="1"/>
  <c r="B315" i="1" s="1"/>
  <c r="C315" i="1" s="1"/>
  <c r="D315" i="1" s="1"/>
  <c r="F286" i="2" l="1"/>
  <c r="E315" i="1"/>
  <c r="F315" i="1" s="1"/>
  <c r="G315" i="1" s="1"/>
  <c r="G286" i="2" l="1"/>
  <c r="H286" i="2"/>
  <c r="B287" i="2" s="1"/>
  <c r="I315" i="1"/>
  <c r="C287" i="2" l="1"/>
  <c r="D287" i="2" s="1"/>
  <c r="E287" i="2"/>
  <c r="I286" i="2"/>
  <c r="J286" i="2"/>
  <c r="B316" i="1"/>
  <c r="C316" i="1" s="1"/>
  <c r="D316" i="1" s="1"/>
  <c r="J315" i="1"/>
  <c r="H315" i="1"/>
  <c r="F287" i="2" l="1"/>
  <c r="E316" i="1"/>
  <c r="F316" i="1" s="1"/>
  <c r="I316" i="1" s="1"/>
  <c r="J316" i="1"/>
  <c r="G287" i="2" l="1"/>
  <c r="H287" i="2"/>
  <c r="B288" i="2" s="1"/>
  <c r="H316" i="1"/>
  <c r="B317" i="1" s="1"/>
  <c r="E288" i="2" l="1"/>
  <c r="C288" i="2"/>
  <c r="D288" i="2" s="1"/>
  <c r="I287" i="2"/>
  <c r="J287" i="2"/>
  <c r="E317" i="1"/>
  <c r="C317" i="1"/>
  <c r="D317" i="1" s="1"/>
  <c r="F288" i="2" l="1"/>
  <c r="G288" i="2" s="1"/>
  <c r="H288" i="2" s="1"/>
  <c r="B289" i="2" s="1"/>
  <c r="F317" i="1"/>
  <c r="E289" i="2" l="1"/>
  <c r="C289" i="2"/>
  <c r="D289" i="2" s="1"/>
  <c r="F289" i="2" s="1"/>
  <c r="I288" i="2"/>
  <c r="J288" i="2"/>
  <c r="G317" i="1"/>
  <c r="H317" i="1" s="1"/>
  <c r="G289" i="2" l="1"/>
  <c r="B290" i="2" s="1"/>
  <c r="H289" i="2"/>
  <c r="B318" i="1"/>
  <c r="I317" i="1"/>
  <c r="J317" i="1"/>
  <c r="J318" i="1" s="1"/>
  <c r="E290" i="2" l="1"/>
  <c r="C290" i="2"/>
  <c r="D290" i="2" s="1"/>
  <c r="F290" i="2" s="1"/>
  <c r="I289" i="2"/>
  <c r="J289" i="2"/>
  <c r="C318" i="1"/>
  <c r="D318" i="1" s="1"/>
  <c r="E318" i="1"/>
  <c r="G290" i="2" l="1"/>
  <c r="H290" i="2"/>
  <c r="B291" i="2" s="1"/>
  <c r="F318" i="1"/>
  <c r="C291" i="2" l="1"/>
  <c r="D291" i="2" s="1"/>
  <c r="E291" i="2"/>
  <c r="J290" i="2"/>
  <c r="I290" i="2"/>
  <c r="I318" i="1"/>
  <c r="H318" i="1"/>
  <c r="B319" i="1" s="1"/>
  <c r="F291" i="2" l="1"/>
  <c r="E319" i="1"/>
  <c r="C319" i="1"/>
  <c r="D319" i="1" s="1"/>
  <c r="G291" i="2" l="1"/>
  <c r="H291" i="2" s="1"/>
  <c r="F319" i="1"/>
  <c r="G319" i="1" s="1"/>
  <c r="B292" i="2" l="1"/>
  <c r="J291" i="2"/>
  <c r="I291" i="2"/>
  <c r="I319" i="1"/>
  <c r="I320" i="1" s="1"/>
  <c r="J319" i="1"/>
  <c r="J320" i="1" s="1"/>
  <c r="H319" i="1"/>
  <c r="B320" i="1" s="1"/>
  <c r="C292" i="2" l="1"/>
  <c r="D292" i="2" s="1"/>
  <c r="E292" i="2"/>
  <c r="E320" i="1"/>
  <c r="C320" i="1"/>
  <c r="D320" i="1" s="1"/>
  <c r="F292" i="2" l="1"/>
  <c r="G292" i="2" s="1"/>
  <c r="J292" i="2" s="1"/>
  <c r="F320" i="1"/>
  <c r="H320" i="1" s="1"/>
  <c r="B321" i="1" s="1"/>
  <c r="H292" i="2" l="1"/>
  <c r="B293" i="2" s="1"/>
  <c r="E293" i="2" s="1"/>
  <c r="I292" i="2"/>
  <c r="C321" i="1"/>
  <c r="D321" i="1" s="1"/>
  <c r="E321" i="1"/>
  <c r="C293" i="2" l="1"/>
  <c r="D293" i="2" s="1"/>
  <c r="F293" i="2" s="1"/>
  <c r="G293" i="2" s="1"/>
  <c r="F321" i="1"/>
  <c r="H293" i="2" l="1"/>
  <c r="B294" i="2"/>
  <c r="C294" i="2" s="1"/>
  <c r="D294" i="2" s="1"/>
  <c r="I293" i="2"/>
  <c r="J293" i="2"/>
  <c r="G321" i="1"/>
  <c r="B322" i="1" s="1"/>
  <c r="E294" i="2" l="1"/>
  <c r="F294" i="2" s="1"/>
  <c r="G294" i="2" s="1"/>
  <c r="H321" i="1"/>
  <c r="C322" i="1"/>
  <c r="D322" i="1" s="1"/>
  <c r="E322" i="1"/>
  <c r="J321" i="1"/>
  <c r="J322" i="1" s="1"/>
  <c r="I321" i="1"/>
  <c r="I322" i="1" s="1"/>
  <c r="J294" i="2" l="1"/>
  <c r="I294" i="2"/>
  <c r="H294" i="2"/>
  <c r="B295" i="2"/>
  <c r="F322" i="1"/>
  <c r="H322" i="1" s="1"/>
  <c r="B323" i="1" s="1"/>
  <c r="C323" i="1" s="1"/>
  <c r="D323" i="1" s="1"/>
  <c r="E295" i="2" l="1"/>
  <c r="C295" i="2"/>
  <c r="D295" i="2" s="1"/>
  <c r="E323" i="1"/>
  <c r="F323" i="1" s="1"/>
  <c r="G323" i="1" s="1"/>
  <c r="H323" i="1" s="1"/>
  <c r="F295" i="2" l="1"/>
  <c r="G295" i="2" s="1"/>
  <c r="B324" i="1"/>
  <c r="E324" i="1" s="1"/>
  <c r="J323" i="1"/>
  <c r="J324" i="1" s="1"/>
  <c r="I323" i="1"/>
  <c r="I324" i="1" s="1"/>
  <c r="H295" i="2" l="1"/>
  <c r="C324" i="1"/>
  <c r="D324" i="1" s="1"/>
  <c r="F324" i="1" s="1"/>
  <c r="H324" i="1" s="1"/>
  <c r="B325" i="1" s="1"/>
  <c r="E325" i="1" s="1"/>
  <c r="B296" i="2" l="1"/>
  <c r="C296" i="2" s="1"/>
  <c r="D296" i="2" s="1"/>
  <c r="J295" i="2"/>
  <c r="I295" i="2"/>
  <c r="C325" i="1"/>
  <c r="D325" i="1" s="1"/>
  <c r="F325" i="1" s="1"/>
  <c r="G325" i="1" s="1"/>
  <c r="H325" i="1" s="1"/>
  <c r="B326" i="1" s="1"/>
  <c r="E296" i="2" l="1"/>
  <c r="F296" i="2" s="1"/>
  <c r="G296" i="2" s="1"/>
  <c r="E326" i="1"/>
  <c r="C326" i="1"/>
  <c r="D326" i="1" s="1"/>
  <c r="J325" i="1"/>
  <c r="I325" i="1"/>
  <c r="I326" i="1" s="1"/>
  <c r="H296" i="2" l="1"/>
  <c r="B297" i="2" s="1"/>
  <c r="F326" i="1"/>
  <c r="H326" i="1" s="1"/>
  <c r="B327" i="1" s="1"/>
  <c r="E327" i="1" s="1"/>
  <c r="J326" i="1"/>
  <c r="C297" i="2" l="1"/>
  <c r="D297" i="2" s="1"/>
  <c r="E297" i="2"/>
  <c r="I296" i="2"/>
  <c r="J296" i="2"/>
  <c r="C327" i="1"/>
  <c r="D327" i="1" s="1"/>
  <c r="F327" i="1" s="1"/>
  <c r="G327" i="1" s="1"/>
  <c r="F297" i="2" l="1"/>
  <c r="G297" i="2" s="1"/>
  <c r="H327" i="1"/>
  <c r="J327" i="1"/>
  <c r="B328" i="1"/>
  <c r="E328" i="1" s="1"/>
  <c r="I327" i="1"/>
  <c r="H297" i="2" l="1"/>
  <c r="C328" i="1"/>
  <c r="D328" i="1" s="1"/>
  <c r="F328" i="1" s="1"/>
  <c r="B298" i="2" l="1"/>
  <c r="J297" i="2"/>
  <c r="I297" i="2"/>
  <c r="J328" i="1"/>
  <c r="E298" i="2" l="1"/>
  <c r="C298" i="2"/>
  <c r="D298" i="2" s="1"/>
  <c r="I328" i="1"/>
  <c r="H328" i="1"/>
  <c r="B329" i="1" s="1"/>
  <c r="F298" i="2" l="1"/>
  <c r="G298" i="2" s="1"/>
  <c r="E329" i="1"/>
  <c r="C329" i="1"/>
  <c r="D329" i="1" s="1"/>
  <c r="H298" i="2" l="1"/>
  <c r="B299" i="2" s="1"/>
  <c r="C299" i="2" s="1"/>
  <c r="D299" i="2" s="1"/>
  <c r="J298" i="2"/>
  <c r="I298" i="2"/>
  <c r="F329" i="1"/>
  <c r="G329" i="1" s="1"/>
  <c r="E299" i="2" l="1"/>
  <c r="F299" i="2" s="1"/>
  <c r="G299" i="2" s="1"/>
  <c r="J329" i="1"/>
  <c r="H329" i="1"/>
  <c r="I329" i="1"/>
  <c r="B330" i="1" l="1"/>
  <c r="C330" i="1" s="1"/>
  <c r="D330" i="1" s="1"/>
  <c r="I299" i="2" l="1"/>
  <c r="J299" i="2"/>
  <c r="B300" i="2"/>
  <c r="H299" i="2"/>
  <c r="E330" i="1"/>
  <c r="F330" i="1" s="1"/>
  <c r="C300" i="2" l="1"/>
  <c r="D300" i="2" s="1"/>
  <c r="E300" i="2"/>
  <c r="J330" i="1"/>
  <c r="H330" i="1"/>
  <c r="B331" i="1" s="1"/>
  <c r="E331" i="1" s="1"/>
  <c r="F300" i="2" l="1"/>
  <c r="G300" i="2" s="1"/>
  <c r="I330" i="1"/>
  <c r="C331" i="1"/>
  <c r="D331" i="1" s="1"/>
  <c r="F331" i="1" s="1"/>
  <c r="G331" i="1" s="1"/>
  <c r="H300" i="2" l="1"/>
  <c r="B301" i="2" s="1"/>
  <c r="J331" i="1"/>
  <c r="I331" i="1"/>
  <c r="H331" i="1"/>
  <c r="B332" i="1" s="1"/>
  <c r="E332" i="1" s="1"/>
  <c r="E301" i="2" l="1"/>
  <c r="C301" i="2"/>
  <c r="D301" i="2" s="1"/>
  <c r="F301" i="2" s="1"/>
  <c r="G301" i="2" s="1"/>
  <c r="J300" i="2"/>
  <c r="I300" i="2"/>
  <c r="C332" i="1"/>
  <c r="D332" i="1" s="1"/>
  <c r="F332" i="1" s="1"/>
  <c r="B302" i="2" l="1"/>
  <c r="J332" i="1"/>
  <c r="I332" i="1"/>
  <c r="H332" i="1"/>
  <c r="B333" i="1" s="1"/>
  <c r="C302" i="2" l="1"/>
  <c r="D302" i="2" s="1"/>
  <c r="E302" i="2"/>
  <c r="I301" i="2"/>
  <c r="J301" i="2"/>
  <c r="H301" i="2"/>
  <c r="E333" i="1"/>
  <c r="C333" i="1"/>
  <c r="D333" i="1" s="1"/>
  <c r="F302" i="2" l="1"/>
  <c r="G302" i="2" s="1"/>
  <c r="F333" i="1"/>
  <c r="G333" i="1" s="1"/>
  <c r="J333" i="1" s="1"/>
  <c r="B303" i="2" l="1"/>
  <c r="H302" i="2"/>
  <c r="H333" i="1"/>
  <c r="B334" i="1" s="1"/>
  <c r="E334" i="1" s="1"/>
  <c r="I333" i="1"/>
  <c r="E303" i="2" l="1"/>
  <c r="C303" i="2"/>
  <c r="D303" i="2" s="1"/>
  <c r="J302" i="2"/>
  <c r="I302" i="2"/>
  <c r="C334" i="1"/>
  <c r="D334" i="1" s="1"/>
  <c r="F334" i="1" s="1"/>
  <c r="J334" i="1" s="1"/>
  <c r="F303" i="2" l="1"/>
  <c r="G303" i="2" s="1"/>
  <c r="H334" i="1"/>
  <c r="B335" i="1" s="1"/>
  <c r="C335" i="1" s="1"/>
  <c r="D335" i="1" s="1"/>
  <c r="I334" i="1"/>
  <c r="H303" i="2" l="1"/>
  <c r="J303" i="2"/>
  <c r="E335" i="1"/>
  <c r="F335" i="1" s="1"/>
  <c r="G335" i="1" s="1"/>
  <c r="I303" i="2" l="1"/>
  <c r="B304" i="2"/>
  <c r="C304" i="2" s="1"/>
  <c r="D304" i="2" s="1"/>
  <c r="H335" i="1"/>
  <c r="J335" i="1"/>
  <c r="B336" i="1"/>
  <c r="E336" i="1" s="1"/>
  <c r="I335" i="1"/>
  <c r="E304" i="2" l="1"/>
  <c r="F304" i="2"/>
  <c r="G304" i="2" s="1"/>
  <c r="C336" i="1"/>
  <c r="D336" i="1" s="1"/>
  <c r="F336" i="1" s="1"/>
  <c r="J336" i="1" l="1"/>
  <c r="I336" i="1"/>
  <c r="H336" i="1"/>
  <c r="B337" i="1" s="1"/>
  <c r="E337" i="1" s="1"/>
  <c r="J304" i="2" l="1"/>
  <c r="I304" i="2"/>
  <c r="H304" i="2"/>
  <c r="B305" i="2" s="1"/>
  <c r="C337" i="1"/>
  <c r="D337" i="1" s="1"/>
  <c r="F337" i="1" s="1"/>
  <c r="G337" i="1" s="1"/>
  <c r="E305" i="2" l="1"/>
  <c r="C305" i="2"/>
  <c r="D305" i="2" s="1"/>
  <c r="F305" i="2" s="1"/>
  <c r="G305" i="2" s="1"/>
  <c r="J337" i="1"/>
  <c r="I337" i="1"/>
  <c r="H337" i="1"/>
  <c r="B338" i="1" s="1"/>
  <c r="C338" i="1" s="1"/>
  <c r="D338" i="1" s="1"/>
  <c r="H305" i="2" l="1"/>
  <c r="B306" i="2" s="1"/>
  <c r="E338" i="1"/>
  <c r="F338" i="1" s="1"/>
  <c r="E306" i="2" l="1"/>
  <c r="C306" i="2"/>
  <c r="D306" i="2" s="1"/>
  <c r="J305" i="2"/>
  <c r="I305" i="2"/>
  <c r="J338" i="1"/>
  <c r="I338" i="1"/>
  <c r="F306" i="2" l="1"/>
  <c r="G306" i="2" s="1"/>
  <c r="H338" i="1"/>
  <c r="B339" i="1" s="1"/>
  <c r="C339" i="1" s="1"/>
  <c r="D339" i="1" s="1"/>
  <c r="H306" i="2" l="1"/>
  <c r="B307" i="2" s="1"/>
  <c r="J306" i="2"/>
  <c r="E339" i="1"/>
  <c r="F339" i="1" s="1"/>
  <c r="G339" i="1" s="1"/>
  <c r="E307" i="2" l="1"/>
  <c r="C307" i="2"/>
  <c r="D307" i="2" s="1"/>
  <c r="I306" i="2"/>
  <c r="F307" i="2"/>
  <c r="G307" i="2" s="1"/>
  <c r="H339" i="1"/>
  <c r="J339" i="1"/>
  <c r="B340" i="1"/>
  <c r="E340" i="1" s="1"/>
  <c r="I339" i="1"/>
  <c r="H307" i="2" l="1"/>
  <c r="C340" i="1"/>
  <c r="D340" i="1" s="1"/>
  <c r="F340" i="1" s="1"/>
  <c r="I307" i="2" l="1"/>
  <c r="J307" i="2"/>
  <c r="B308" i="2"/>
  <c r="J340" i="1"/>
  <c r="E308" i="2" l="1"/>
  <c r="C308" i="2"/>
  <c r="D308" i="2" s="1"/>
  <c r="F308" i="2" s="1"/>
  <c r="G308" i="2" s="1"/>
  <c r="I340" i="1"/>
  <c r="H340" i="1"/>
  <c r="B341" i="1" s="1"/>
  <c r="H308" i="2" l="1"/>
  <c r="B309" i="2" s="1"/>
  <c r="E341" i="1"/>
  <c r="C341" i="1"/>
  <c r="D341" i="1" s="1"/>
  <c r="C309" i="2" l="1"/>
  <c r="D309" i="2" s="1"/>
  <c r="E309" i="2"/>
  <c r="J308" i="2"/>
  <c r="I308" i="2"/>
  <c r="F341" i="1"/>
  <c r="G341" i="1" s="1"/>
  <c r="F309" i="2" l="1"/>
  <c r="G309" i="2" s="1"/>
  <c r="B342" i="1"/>
  <c r="C342" i="1" s="1"/>
  <c r="D342" i="1" s="1"/>
  <c r="J341" i="1"/>
  <c r="I341" i="1"/>
  <c r="H341" i="1"/>
  <c r="H309" i="2" l="1"/>
  <c r="B310" i="2"/>
  <c r="E342" i="1"/>
  <c r="F342" i="1" s="1"/>
  <c r="E310" i="2" l="1"/>
  <c r="C310" i="2"/>
  <c r="D310" i="2" s="1"/>
  <c r="J309" i="2"/>
  <c r="I309" i="2"/>
  <c r="J342" i="1"/>
  <c r="I342" i="1"/>
  <c r="H342" i="1"/>
  <c r="F310" i="2" l="1"/>
  <c r="G310" i="2" s="1"/>
  <c r="B343" i="1"/>
  <c r="E343" i="1" s="1"/>
  <c r="J310" i="2" l="1"/>
  <c r="I310" i="2"/>
  <c r="H310" i="2"/>
  <c r="B311" i="2" s="1"/>
  <c r="C343" i="1"/>
  <c r="D343" i="1" s="1"/>
  <c r="F343" i="1" s="1"/>
  <c r="G343" i="1" s="1"/>
  <c r="E311" i="2" l="1"/>
  <c r="C311" i="2"/>
  <c r="D311" i="2" s="1"/>
  <c r="J343" i="1"/>
  <c r="I343" i="1"/>
  <c r="H343" i="1"/>
  <c r="B344" i="1" s="1"/>
  <c r="E344" i="1" s="1"/>
  <c r="F311" i="2" l="1"/>
  <c r="G311" i="2" s="1"/>
  <c r="C344" i="1"/>
  <c r="D344" i="1" s="1"/>
  <c r="F344" i="1" s="1"/>
  <c r="B312" i="2" l="1"/>
  <c r="I311" i="2"/>
  <c r="J311" i="2"/>
  <c r="H311" i="2"/>
  <c r="J344" i="1"/>
  <c r="I344" i="1"/>
  <c r="H344" i="1"/>
  <c r="B345" i="1" s="1"/>
  <c r="E312" i="2" l="1"/>
  <c r="C312" i="2"/>
  <c r="D312" i="2" s="1"/>
  <c r="F312" i="2" s="1"/>
  <c r="G312" i="2" s="1"/>
  <c r="E345" i="1"/>
  <c r="C345" i="1"/>
  <c r="D345" i="1" s="1"/>
  <c r="H312" i="2" l="1"/>
  <c r="B313" i="2" s="1"/>
  <c r="I312" i="2"/>
  <c r="F345" i="1"/>
  <c r="G345" i="1" s="1"/>
  <c r="E313" i="2" l="1"/>
  <c r="C313" i="2"/>
  <c r="D313" i="2" s="1"/>
  <c r="J312" i="2"/>
  <c r="F313" i="2"/>
  <c r="G313" i="2" s="1"/>
  <c r="J345" i="1"/>
  <c r="I345" i="1"/>
  <c r="H313" i="2" l="1"/>
  <c r="B314" i="2" s="1"/>
  <c r="I313" i="2"/>
  <c r="J313" i="2"/>
  <c r="H345" i="1"/>
  <c r="B346" i="1"/>
  <c r="C346" i="1" s="1"/>
  <c r="D346" i="1" s="1"/>
  <c r="C314" i="2" l="1"/>
  <c r="D314" i="2" s="1"/>
  <c r="E314" i="2"/>
  <c r="F314" i="2" s="1"/>
  <c r="G314" i="2" s="1"/>
  <c r="E346" i="1"/>
  <c r="F346" i="1" s="1"/>
  <c r="J346" i="1" s="1"/>
  <c r="H314" i="2" l="1"/>
  <c r="B315" i="2" s="1"/>
  <c r="C315" i="2" s="1"/>
  <c r="D315" i="2" s="1"/>
  <c r="J314" i="2"/>
  <c r="I314" i="2"/>
  <c r="H346" i="1"/>
  <c r="B347" i="1" s="1"/>
  <c r="E347" i="1" s="1"/>
  <c r="I346" i="1"/>
  <c r="E315" i="2" l="1"/>
  <c r="F315" i="2" s="1"/>
  <c r="G315" i="2" s="1"/>
  <c r="C347" i="1"/>
  <c r="D347" i="1" s="1"/>
  <c r="F347" i="1" s="1"/>
  <c r="H315" i="2" l="1"/>
  <c r="G347" i="1"/>
  <c r="J347" i="1" s="1"/>
  <c r="B316" i="2" l="1"/>
  <c r="C316" i="2" s="1"/>
  <c r="D316" i="2" s="1"/>
  <c r="J315" i="2"/>
  <c r="I315" i="2"/>
  <c r="I347" i="1"/>
  <c r="H347" i="1"/>
  <c r="B348" i="1" s="1"/>
  <c r="E348" i="1" s="1"/>
  <c r="E316" i="2" l="1"/>
  <c r="F316" i="2" s="1"/>
  <c r="G316" i="2" s="1"/>
  <c r="C348" i="1"/>
  <c r="D348" i="1" s="1"/>
  <c r="F348" i="1" s="1"/>
  <c r="J348" i="1" s="1"/>
  <c r="I348" i="1"/>
  <c r="H316" i="2" l="1"/>
  <c r="B317" i="2" s="1"/>
  <c r="H348" i="1"/>
  <c r="B349" i="1" s="1"/>
  <c r="C349" i="1" s="1"/>
  <c r="D349" i="1" s="1"/>
  <c r="E317" i="2" l="1"/>
  <c r="C317" i="2"/>
  <c r="D317" i="2" s="1"/>
  <c r="F317" i="2" s="1"/>
  <c r="G317" i="2" s="1"/>
  <c r="I316" i="2"/>
  <c r="J316" i="2"/>
  <c r="E349" i="1"/>
  <c r="F349" i="1" s="1"/>
  <c r="G349" i="1" s="1"/>
  <c r="J349" i="1" l="1"/>
  <c r="I349" i="1"/>
  <c r="H349" i="1"/>
  <c r="J317" i="2" l="1"/>
  <c r="I317" i="2"/>
  <c r="H317" i="2"/>
  <c r="B318" i="2" s="1"/>
  <c r="E318" i="2" s="1"/>
  <c r="B350" i="1"/>
  <c r="C350" i="1" s="1"/>
  <c r="D350" i="1" s="1"/>
  <c r="C318" i="2" l="1"/>
  <c r="D318" i="2" s="1"/>
  <c r="F318" i="2" s="1"/>
  <c r="G318" i="2" s="1"/>
  <c r="E350" i="1"/>
  <c r="F350" i="1" s="1"/>
  <c r="H318" i="2" l="1"/>
  <c r="B319" i="2" s="1"/>
  <c r="H350" i="1"/>
  <c r="B351" i="1" s="1"/>
  <c r="E351" i="1" s="1"/>
  <c r="J350" i="1"/>
  <c r="I350" i="1"/>
  <c r="E319" i="2" l="1"/>
  <c r="C319" i="2"/>
  <c r="D319" i="2" s="1"/>
  <c r="I318" i="2"/>
  <c r="J318" i="2"/>
  <c r="C351" i="1"/>
  <c r="D351" i="1" s="1"/>
  <c r="F351" i="1" s="1"/>
  <c r="G351" i="1" s="1"/>
  <c r="F319" i="2" l="1"/>
  <c r="G319" i="2" s="1"/>
  <c r="B352" i="1"/>
  <c r="C352" i="1" s="1"/>
  <c r="D352" i="1" s="1"/>
  <c r="J351" i="1"/>
  <c r="I351" i="1"/>
  <c r="H351" i="1"/>
  <c r="I319" i="2" l="1"/>
  <c r="J319" i="2"/>
  <c r="H319" i="2"/>
  <c r="B320" i="2" s="1"/>
  <c r="E352" i="1"/>
  <c r="F352" i="1" s="1"/>
  <c r="E320" i="2" l="1"/>
  <c r="C320" i="2"/>
  <c r="D320" i="2" s="1"/>
  <c r="F320" i="2" s="1"/>
  <c r="G320" i="2" s="1"/>
  <c r="J352" i="1"/>
  <c r="H320" i="2" l="1"/>
  <c r="B321" i="2" s="1"/>
  <c r="I352" i="1"/>
  <c r="H352" i="1"/>
  <c r="B353" i="1" s="1"/>
  <c r="C321" i="2" l="1"/>
  <c r="D321" i="2" s="1"/>
  <c r="E321" i="2"/>
  <c r="J320" i="2"/>
  <c r="I320" i="2"/>
  <c r="C353" i="1"/>
  <c r="D353" i="1" s="1"/>
  <c r="E353" i="1"/>
  <c r="F321" i="2" l="1"/>
  <c r="G321" i="2" s="1"/>
  <c r="F353" i="1"/>
  <c r="G353" i="1" s="1"/>
  <c r="H321" i="2" l="1"/>
  <c r="B354" i="1"/>
  <c r="C354" i="1" s="1"/>
  <c r="D354" i="1" s="1"/>
  <c r="J353" i="1"/>
  <c r="H353" i="1"/>
  <c r="I353" i="1"/>
  <c r="J321" i="2" l="1"/>
  <c r="I321" i="2"/>
  <c r="B322" i="2"/>
  <c r="E354" i="1"/>
  <c r="F354" i="1" s="1"/>
  <c r="C322" i="2" l="1"/>
  <c r="D322" i="2" s="1"/>
  <c r="E322" i="2"/>
  <c r="J354" i="1"/>
  <c r="I354" i="1"/>
  <c r="H354" i="1"/>
  <c r="F322" i="2" l="1"/>
  <c r="G322" i="2" s="1"/>
  <c r="B355" i="1"/>
  <c r="E355" i="1" s="1"/>
  <c r="C355" i="1" l="1"/>
  <c r="D355" i="1" s="1"/>
  <c r="F355" i="1" s="1"/>
  <c r="G355" i="1" s="1"/>
  <c r="J322" i="2" l="1"/>
  <c r="I322" i="2"/>
  <c r="H322" i="2"/>
  <c r="B323" i="2" s="1"/>
  <c r="J355" i="1"/>
  <c r="I355" i="1"/>
  <c r="H355" i="1"/>
  <c r="B356" i="1" s="1"/>
  <c r="E356" i="1" s="1"/>
  <c r="E323" i="2" l="1"/>
  <c r="C323" i="2"/>
  <c r="D323" i="2" s="1"/>
  <c r="F323" i="2" s="1"/>
  <c r="G323" i="2" s="1"/>
  <c r="C356" i="1"/>
  <c r="D356" i="1" s="1"/>
  <c r="F356" i="1" s="1"/>
  <c r="H323" i="2" l="1"/>
  <c r="J356" i="1"/>
  <c r="H356" i="1"/>
  <c r="I356" i="1"/>
  <c r="B324" i="2" l="1"/>
  <c r="I323" i="2"/>
  <c r="J323" i="2"/>
  <c r="B357" i="1"/>
  <c r="C357" i="1" s="1"/>
  <c r="D357" i="1" s="1"/>
  <c r="C324" i="2" l="1"/>
  <c r="D324" i="2" s="1"/>
  <c r="E324" i="2"/>
  <c r="E357" i="1"/>
  <c r="F357" i="1" s="1"/>
  <c r="G357" i="1" s="1"/>
  <c r="F324" i="2" l="1"/>
  <c r="G324" i="2" s="1"/>
  <c r="J357" i="1"/>
  <c r="H357" i="1"/>
  <c r="I357" i="1" l="1"/>
  <c r="B358" i="1"/>
  <c r="C358" i="1" s="1"/>
  <c r="D358" i="1" s="1"/>
  <c r="I324" i="2" l="1"/>
  <c r="J324" i="2"/>
  <c r="H324" i="2"/>
  <c r="B325" i="2" s="1"/>
  <c r="E358" i="1"/>
  <c r="F358" i="1" s="1"/>
  <c r="J358" i="1" s="1"/>
  <c r="E325" i="2" l="1"/>
  <c r="C325" i="2"/>
  <c r="D325" i="2" s="1"/>
  <c r="F325" i="2" s="1"/>
  <c r="G325" i="2" s="1"/>
  <c r="I358" i="1"/>
  <c r="H358" i="1"/>
  <c r="B359" i="1" s="1"/>
  <c r="E359" i="1" s="1"/>
  <c r="B326" i="2" l="1"/>
  <c r="H325" i="2"/>
  <c r="C359" i="1"/>
  <c r="D359" i="1" s="1"/>
  <c r="F359" i="1" s="1"/>
  <c r="G359" i="1" s="1"/>
  <c r="E326" i="2" l="1"/>
  <c r="C326" i="2"/>
  <c r="D326" i="2" s="1"/>
  <c r="J325" i="2"/>
  <c r="I325" i="2"/>
  <c r="I359" i="1"/>
  <c r="F326" i="2" l="1"/>
  <c r="G326" i="2" s="1"/>
  <c r="H359" i="1"/>
  <c r="B360" i="1" s="1"/>
  <c r="E360" i="1" s="1"/>
  <c r="J359" i="1"/>
  <c r="H326" i="2" l="1"/>
  <c r="B327" i="2" s="1"/>
  <c r="C360" i="1"/>
  <c r="D360" i="1" s="1"/>
  <c r="F360" i="1" s="1"/>
  <c r="J360" i="1" s="1"/>
  <c r="E327" i="2" l="1"/>
  <c r="C327" i="2"/>
  <c r="D327" i="2" s="1"/>
  <c r="F327" i="2" s="1"/>
  <c r="G327" i="2" s="1"/>
  <c r="I326" i="2"/>
  <c r="J326" i="2"/>
  <c r="H360" i="1"/>
  <c r="B361" i="1" s="1"/>
  <c r="C361" i="1" s="1"/>
  <c r="D361" i="1" s="1"/>
  <c r="I360" i="1"/>
  <c r="H327" i="2" l="1"/>
  <c r="E361" i="1"/>
  <c r="F361" i="1" s="1"/>
  <c r="G361" i="1" s="1"/>
  <c r="B328" i="2" l="1"/>
  <c r="C328" i="2" s="1"/>
  <c r="D328" i="2" s="1"/>
  <c r="I327" i="2"/>
  <c r="J327" i="2"/>
  <c r="J361" i="1"/>
  <c r="H361" i="1"/>
  <c r="B362" i="1" s="1"/>
  <c r="E362" i="1" s="1"/>
  <c r="I361" i="1"/>
  <c r="E328" i="2" l="1"/>
  <c r="F328" i="2" s="1"/>
  <c r="G328" i="2" s="1"/>
  <c r="C362" i="1"/>
  <c r="D362" i="1" s="1"/>
  <c r="F362" i="1" s="1"/>
  <c r="H328" i="2" l="1"/>
  <c r="B329" i="2" s="1"/>
  <c r="J362" i="1"/>
  <c r="H362" i="1"/>
  <c r="B363" i="1" s="1"/>
  <c r="I362" i="1"/>
  <c r="I328" i="2" l="1"/>
  <c r="C329" i="2"/>
  <c r="D329" i="2" s="1"/>
  <c r="E329" i="2"/>
  <c r="J328" i="2"/>
  <c r="C363" i="1"/>
  <c r="D363" i="1" s="1"/>
  <c r="E363" i="1"/>
  <c r="F329" i="2" l="1"/>
  <c r="F363" i="1"/>
  <c r="G363" i="1" s="1"/>
  <c r="G329" i="2" l="1"/>
  <c r="H329" i="2" s="1"/>
  <c r="B330" i="2"/>
  <c r="C330" i="2" s="1"/>
  <c r="D330" i="2" s="1"/>
  <c r="J329" i="2"/>
  <c r="B364" i="1"/>
  <c r="E364" i="1" s="1"/>
  <c r="E330" i="2" l="1"/>
  <c r="F330" i="2"/>
  <c r="G330" i="2" s="1"/>
  <c r="I329" i="2"/>
  <c r="C364" i="1"/>
  <c r="D364" i="1" s="1"/>
  <c r="J363" i="1"/>
  <c r="I363" i="1"/>
  <c r="H363" i="1"/>
  <c r="J330" i="2" l="1"/>
  <c r="I330" i="2"/>
  <c r="H330" i="2"/>
  <c r="B331" i="2" s="1"/>
  <c r="F364" i="1"/>
  <c r="H364" i="1" s="1"/>
  <c r="B365" i="1" s="1"/>
  <c r="C365" i="1" s="1"/>
  <c r="D365" i="1" s="1"/>
  <c r="J364" i="1"/>
  <c r="I364" i="1"/>
  <c r="E331" i="2" l="1"/>
  <c r="C331" i="2"/>
  <c r="D331" i="2" s="1"/>
  <c r="F331" i="2" s="1"/>
  <c r="G331" i="2" s="1"/>
  <c r="E365" i="1"/>
  <c r="F365" i="1" s="1"/>
  <c r="G365" i="1" s="1"/>
  <c r="H331" i="2" l="1"/>
  <c r="B332" i="2"/>
  <c r="B366" i="1"/>
  <c r="J365" i="1"/>
  <c r="I365" i="1"/>
  <c r="H365" i="1"/>
  <c r="C332" i="2" l="1"/>
  <c r="D332" i="2" s="1"/>
  <c r="E332" i="2"/>
  <c r="J331" i="2"/>
  <c r="I331" i="2"/>
  <c r="C366" i="1"/>
  <c r="D366" i="1" s="1"/>
  <c r="E366" i="1"/>
  <c r="F332" i="2" l="1"/>
  <c r="G332" i="2" s="1"/>
  <c r="F366" i="1"/>
  <c r="H332" i="2" l="1"/>
  <c r="B333" i="2" s="1"/>
  <c r="J366" i="1"/>
  <c r="H366" i="1"/>
  <c r="I366" i="1"/>
  <c r="E333" i="2" l="1"/>
  <c r="C333" i="2"/>
  <c r="D333" i="2" s="1"/>
  <c r="F333" i="2" s="1"/>
  <c r="G333" i="2" s="1"/>
  <c r="J332" i="2"/>
  <c r="I332" i="2"/>
  <c r="B367" i="1"/>
  <c r="C367" i="1" s="1"/>
  <c r="D367" i="1" s="1"/>
  <c r="H333" i="2" l="1"/>
  <c r="B334" i="2" s="1"/>
  <c r="E367" i="1"/>
  <c r="F367" i="1" s="1"/>
  <c r="G367" i="1" s="1"/>
  <c r="E334" i="2" l="1"/>
  <c r="C334" i="2"/>
  <c r="D334" i="2" s="1"/>
  <c r="F334" i="2" s="1"/>
  <c r="G334" i="2" s="1"/>
  <c r="I333" i="2"/>
  <c r="J333" i="2"/>
  <c r="J367" i="1"/>
  <c r="I367" i="1"/>
  <c r="H367" i="1"/>
  <c r="B368" i="1" l="1"/>
  <c r="J334" i="2" l="1"/>
  <c r="I334" i="2"/>
  <c r="H334" i="2"/>
  <c r="B335" i="2" s="1"/>
  <c r="E368" i="1"/>
  <c r="C368" i="1"/>
  <c r="D368" i="1" s="1"/>
  <c r="C335" i="2" l="1"/>
  <c r="D335" i="2" s="1"/>
  <c r="E335" i="2"/>
  <c r="F368" i="1"/>
  <c r="J368" i="1" s="1"/>
  <c r="F335" i="2" l="1"/>
  <c r="G335" i="2" s="1"/>
  <c r="H368" i="1"/>
  <c r="B369" i="1" s="1"/>
  <c r="I368" i="1"/>
  <c r="B336" i="2" l="1"/>
  <c r="E369" i="1"/>
  <c r="C369" i="1"/>
  <c r="H335" i="2" l="1"/>
  <c r="C336" i="2"/>
  <c r="D336" i="2" s="1"/>
  <c r="E336" i="2"/>
  <c r="I335" i="2"/>
  <c r="J335" i="2"/>
  <c r="D369" i="1"/>
  <c r="F369" i="1" s="1"/>
  <c r="G369" i="1" s="1"/>
  <c r="F336" i="2" l="1"/>
  <c r="G336" i="2" s="1"/>
  <c r="H369" i="1"/>
  <c r="B370" i="1" s="1"/>
  <c r="H336" i="2" l="1"/>
  <c r="B337" i="2" s="1"/>
  <c r="C370" i="1"/>
  <c r="D370" i="1" s="1"/>
  <c r="E370" i="1"/>
  <c r="J369" i="1"/>
  <c r="I369" i="1"/>
  <c r="I370" i="1" s="1"/>
  <c r="E337" i="2" l="1"/>
  <c r="C337" i="2"/>
  <c r="D337" i="2" s="1"/>
  <c r="F337" i="2" s="1"/>
  <c r="G337" i="2" s="1"/>
  <c r="I336" i="2"/>
  <c r="J336" i="2"/>
  <c r="J370" i="1"/>
  <c r="F370" i="1"/>
  <c r="H370" i="1" s="1"/>
  <c r="B371" i="1" s="1"/>
  <c r="H337" i="2" l="1"/>
  <c r="B338" i="2"/>
  <c r="E371" i="1"/>
  <c r="C371" i="1"/>
  <c r="D371" i="1" s="1"/>
  <c r="E338" i="2" l="1"/>
  <c r="C338" i="2"/>
  <c r="D338" i="2" s="1"/>
  <c r="F338" i="2" s="1"/>
  <c r="G338" i="2" s="1"/>
  <c r="J337" i="2"/>
  <c r="I337" i="2"/>
  <c r="F371" i="1"/>
  <c r="G371" i="1" s="1"/>
  <c r="H338" i="2" l="1"/>
  <c r="B339" i="2" s="1"/>
  <c r="B372" i="1"/>
  <c r="E372" i="1" s="1"/>
  <c r="H371" i="1"/>
  <c r="I371" i="1"/>
  <c r="J371" i="1"/>
  <c r="E339" i="2" l="1"/>
  <c r="C339" i="2"/>
  <c r="D339" i="2" s="1"/>
  <c r="F339" i="2" s="1"/>
  <c r="G339" i="2" s="1"/>
  <c r="I338" i="2"/>
  <c r="J338" i="2"/>
  <c r="C372" i="1"/>
  <c r="D372" i="1" s="1"/>
  <c r="F372" i="1" s="1"/>
  <c r="H372" i="1" s="1"/>
  <c r="B373" i="1" s="1"/>
  <c r="C373" i="1" s="1"/>
  <c r="D373" i="1" s="1"/>
  <c r="I372" i="1"/>
  <c r="J372" i="1"/>
  <c r="H339" i="2" l="1"/>
  <c r="B340" i="2" s="1"/>
  <c r="E373" i="1"/>
  <c r="F373" i="1" s="1"/>
  <c r="E340" i="2" l="1"/>
  <c r="C340" i="2"/>
  <c r="D340" i="2" s="1"/>
  <c r="F340" i="2" s="1"/>
  <c r="G340" i="2" s="1"/>
  <c r="I339" i="2"/>
  <c r="J339" i="2"/>
  <c r="G373" i="1"/>
  <c r="J373" i="1" l="1"/>
  <c r="J374" i="1" s="1"/>
  <c r="I373" i="1"/>
  <c r="H373" i="1"/>
  <c r="B374" i="1" s="1"/>
  <c r="J340" i="2" l="1"/>
  <c r="I340" i="2"/>
  <c r="H340" i="2"/>
  <c r="B341" i="2" s="1"/>
  <c r="C374" i="1"/>
  <c r="D374" i="1" s="1"/>
  <c r="E374" i="1"/>
  <c r="I374" i="1"/>
  <c r="C341" i="2" l="1"/>
  <c r="D341" i="2" s="1"/>
  <c r="E341" i="2"/>
  <c r="F374" i="1"/>
  <c r="H374" i="1" s="1"/>
  <c r="B375" i="1" s="1"/>
  <c r="C375" i="1" s="1"/>
  <c r="D375" i="1" s="1"/>
  <c r="F341" i="2" l="1"/>
  <c r="G341" i="2" s="1"/>
  <c r="E375" i="1"/>
  <c r="F375" i="1" s="1"/>
  <c r="G375" i="1" s="1"/>
  <c r="I375" i="1" s="1"/>
  <c r="B342" i="2" l="1"/>
  <c r="J375" i="1"/>
  <c r="J376" i="1" s="1"/>
  <c r="H375" i="1"/>
  <c r="B376" i="1" s="1"/>
  <c r="E376" i="1" s="1"/>
  <c r="C342" i="2" l="1"/>
  <c r="D342" i="2" s="1"/>
  <c r="E342" i="2"/>
  <c r="I341" i="2"/>
  <c r="J341" i="2"/>
  <c r="H341" i="2"/>
  <c r="C376" i="1"/>
  <c r="D376" i="1" s="1"/>
  <c r="F376" i="1" s="1"/>
  <c r="H376" i="1" s="1"/>
  <c r="B377" i="1" s="1"/>
  <c r="E377" i="1" s="1"/>
  <c r="I376" i="1"/>
  <c r="F342" i="2" l="1"/>
  <c r="G342" i="2" s="1"/>
  <c r="C377" i="1"/>
  <c r="D377" i="1" s="1"/>
  <c r="F377" i="1" s="1"/>
  <c r="G377" i="1" s="1"/>
  <c r="I377" i="1" s="1"/>
  <c r="H342" i="2" l="1"/>
  <c r="B343" i="2" s="1"/>
  <c r="H377" i="1"/>
  <c r="B378" i="1" s="1"/>
  <c r="E378" i="1" s="1"/>
  <c r="J377" i="1"/>
  <c r="C343" i="2" l="1"/>
  <c r="D343" i="2" s="1"/>
  <c r="E343" i="2"/>
  <c r="J342" i="2"/>
  <c r="I342" i="2"/>
  <c r="C378" i="1"/>
  <c r="D378" i="1" s="1"/>
  <c r="F378" i="1" s="1"/>
  <c r="F343" i="2" l="1"/>
  <c r="G343" i="2" s="1"/>
  <c r="I378" i="1"/>
  <c r="J378" i="1"/>
  <c r="H378" i="1"/>
  <c r="B379" i="1" s="1"/>
  <c r="C379" i="1" s="1"/>
  <c r="D379" i="1" s="1"/>
  <c r="H343" i="2" l="1"/>
  <c r="B344" i="2" s="1"/>
  <c r="E379" i="1"/>
  <c r="F379" i="1" s="1"/>
  <c r="C344" i="2" l="1"/>
  <c r="D344" i="2" s="1"/>
  <c r="E344" i="2"/>
  <c r="I343" i="2"/>
  <c r="J343" i="2"/>
  <c r="G379" i="1"/>
  <c r="I379" i="1" s="1"/>
  <c r="F344" i="2" l="1"/>
  <c r="G344" i="2" s="1"/>
  <c r="H379" i="1"/>
  <c r="B380" i="1" s="1"/>
  <c r="C380" i="1" s="1"/>
  <c r="J379" i="1"/>
  <c r="H344" i="2" l="1"/>
  <c r="B345" i="2" s="1"/>
  <c r="E380" i="1"/>
  <c r="D380" i="1"/>
  <c r="C345" i="2" l="1"/>
  <c r="D345" i="2" s="1"/>
  <c r="E345" i="2"/>
  <c r="I344" i="2"/>
  <c r="J344" i="2"/>
  <c r="F380" i="1"/>
  <c r="H380" i="1" s="1"/>
  <c r="B381" i="1" s="1"/>
  <c r="E381" i="1" s="1"/>
  <c r="F345" i="2" l="1"/>
  <c r="G345" i="2" s="1"/>
  <c r="C381" i="1"/>
  <c r="D381" i="1" s="1"/>
  <c r="F381" i="1" s="1"/>
  <c r="G381" i="1" s="1"/>
  <c r="I380" i="1"/>
  <c r="J380" i="1"/>
  <c r="H345" i="2" l="1"/>
  <c r="J381" i="1"/>
  <c r="I381" i="1"/>
  <c r="H381" i="1"/>
  <c r="B382" i="1" s="1"/>
  <c r="I345" i="2" l="1"/>
  <c r="J345" i="2"/>
  <c r="B346" i="2"/>
  <c r="C382" i="1"/>
  <c r="D382" i="1" s="1"/>
  <c r="E382" i="1"/>
  <c r="E346" i="2" l="1"/>
  <c r="C346" i="2"/>
  <c r="D346" i="2" s="1"/>
  <c r="F382" i="1"/>
  <c r="F346" i="2" l="1"/>
  <c r="G346" i="2" s="1"/>
  <c r="I382" i="1"/>
  <c r="J382" i="1"/>
  <c r="H382" i="1"/>
  <c r="B383" i="1" s="1"/>
  <c r="H346" i="2" l="1"/>
  <c r="B347" i="2" s="1"/>
  <c r="E383" i="1"/>
  <c r="C383" i="1"/>
  <c r="E347" i="2" l="1"/>
  <c r="C347" i="2"/>
  <c r="D347" i="2" s="1"/>
  <c r="F347" i="2" s="1"/>
  <c r="G347" i="2" s="1"/>
  <c r="J346" i="2"/>
  <c r="I346" i="2"/>
  <c r="D383" i="1"/>
  <c r="F383" i="1" s="1"/>
  <c r="G383" i="1" s="1"/>
  <c r="H347" i="2" l="1"/>
  <c r="B384" i="1"/>
  <c r="H383" i="1"/>
  <c r="J383" i="1"/>
  <c r="I383" i="1"/>
  <c r="B348" i="2" l="1"/>
  <c r="E348" i="2" s="1"/>
  <c r="J347" i="2"/>
  <c r="I347" i="2"/>
  <c r="E384" i="1"/>
  <c r="C384" i="1"/>
  <c r="D384" i="1" s="1"/>
  <c r="C348" i="2" l="1"/>
  <c r="D348" i="2" s="1"/>
  <c r="F348" i="2" s="1"/>
  <c r="G348" i="2" s="1"/>
  <c r="F384" i="1"/>
  <c r="J384" i="1" s="1"/>
  <c r="H348" i="2" l="1"/>
  <c r="B349" i="2" s="1"/>
  <c r="E349" i="2" s="1"/>
  <c r="J348" i="2"/>
  <c r="I348" i="2"/>
  <c r="H384" i="1"/>
  <c r="B385" i="1" s="1"/>
  <c r="E385" i="1" s="1"/>
  <c r="I384" i="1"/>
  <c r="C349" i="2" l="1"/>
  <c r="D349" i="2" s="1"/>
  <c r="F349" i="2" s="1"/>
  <c r="G349" i="2" s="1"/>
  <c r="C385" i="1"/>
  <c r="D385" i="1" s="1"/>
  <c r="F385" i="1" s="1"/>
  <c r="G385" i="1" s="1"/>
  <c r="J385" i="1" s="1"/>
  <c r="H349" i="2" l="1"/>
  <c r="B350" i="2" s="1"/>
  <c r="I349" i="2"/>
  <c r="J349" i="2"/>
  <c r="H385" i="1"/>
  <c r="B386" i="1" s="1"/>
  <c r="E386" i="1" s="1"/>
  <c r="I385" i="1"/>
  <c r="E350" i="2" l="1"/>
  <c r="C350" i="2"/>
  <c r="D350" i="2" s="1"/>
  <c r="F350" i="2" s="1"/>
  <c r="G350" i="2" s="1"/>
  <c r="C386" i="1"/>
  <c r="D386" i="1" s="1"/>
  <c r="F386" i="1" s="1"/>
  <c r="H386" i="1" s="1"/>
  <c r="I386" i="1"/>
  <c r="J386" i="1"/>
  <c r="B387" i="1" l="1"/>
  <c r="C387" i="1" s="1"/>
  <c r="D387" i="1" s="1"/>
  <c r="I350" i="2" l="1"/>
  <c r="J350" i="2"/>
  <c r="H350" i="2"/>
  <c r="B351" i="2" s="1"/>
  <c r="E387" i="1"/>
  <c r="F387" i="1" s="1"/>
  <c r="G387" i="1" s="1"/>
  <c r="E351" i="2" l="1"/>
  <c r="C351" i="2"/>
  <c r="D351" i="2" s="1"/>
  <c r="F351" i="2" s="1"/>
  <c r="G351" i="2" s="1"/>
  <c r="J387" i="1"/>
  <c r="B388" i="1"/>
  <c r="C388" i="1" s="1"/>
  <c r="D388" i="1" s="1"/>
  <c r="H387" i="1"/>
  <c r="H351" i="2" l="1"/>
  <c r="B352" i="2"/>
  <c r="E388" i="1"/>
  <c r="F388" i="1" s="1"/>
  <c r="I387" i="1"/>
  <c r="E352" i="2" l="1"/>
  <c r="C352" i="2"/>
  <c r="D352" i="2" s="1"/>
  <c r="I351" i="2"/>
  <c r="J351" i="2"/>
  <c r="H388" i="1"/>
  <c r="B389" i="1" s="1"/>
  <c r="J388" i="1"/>
  <c r="I388" i="1"/>
  <c r="F352" i="2" l="1"/>
  <c r="G352" i="2" s="1"/>
  <c r="E389" i="1"/>
  <c r="C389" i="1"/>
  <c r="D389" i="1" s="1"/>
  <c r="H352" i="2" l="1"/>
  <c r="B353" i="2" s="1"/>
  <c r="F389" i="1"/>
  <c r="G389" i="1" s="1"/>
  <c r="C353" i="2" l="1"/>
  <c r="D353" i="2" s="1"/>
  <c r="E353" i="2"/>
  <c r="J352" i="2"/>
  <c r="I352" i="2"/>
  <c r="J389" i="1"/>
  <c r="H389" i="1"/>
  <c r="B390" i="1" s="1"/>
  <c r="C390" i="1" s="1"/>
  <c r="D390" i="1" s="1"/>
  <c r="I389" i="1"/>
  <c r="F353" i="2" l="1"/>
  <c r="G353" i="2" s="1"/>
  <c r="E390" i="1"/>
  <c r="F390" i="1" s="1"/>
  <c r="H390" i="1" s="1"/>
  <c r="B391" i="1" s="1"/>
  <c r="C391" i="1" s="1"/>
  <c r="D391" i="1" s="1"/>
  <c r="J390" i="1"/>
  <c r="H353" i="2" l="1"/>
  <c r="E391" i="1"/>
  <c r="F391" i="1" s="1"/>
  <c r="G391" i="1" s="1"/>
  <c r="I390" i="1"/>
  <c r="B354" i="2" l="1"/>
  <c r="E354" i="2" s="1"/>
  <c r="L2" i="2"/>
  <c r="I353" i="2"/>
  <c r="J353" i="2"/>
  <c r="H391" i="1"/>
  <c r="B392" i="1" s="1"/>
  <c r="C392" i="1" s="1"/>
  <c r="D392" i="1" s="1"/>
  <c r="I391" i="1"/>
  <c r="J391" i="1"/>
  <c r="C354" i="2" l="1"/>
  <c r="D354" i="2" s="1"/>
  <c r="F354" i="2" s="1"/>
  <c r="G354" i="2" s="1"/>
  <c r="M2" i="2"/>
  <c r="E392" i="1"/>
  <c r="F392" i="1" s="1"/>
  <c r="H392" i="1" s="1"/>
  <c r="B393" i="1" s="1"/>
  <c r="J392" i="1"/>
  <c r="I392" i="1"/>
  <c r="H354" i="2" l="1"/>
  <c r="B355" i="2" s="1"/>
  <c r="E393" i="1"/>
  <c r="C393" i="1"/>
  <c r="D393" i="1" s="1"/>
  <c r="E355" i="2" l="1"/>
  <c r="C355" i="2"/>
  <c r="D355" i="2" s="1"/>
  <c r="J354" i="2"/>
  <c r="I354" i="2"/>
  <c r="F393" i="1"/>
  <c r="G393" i="1" s="1"/>
  <c r="J393" i="1" s="1"/>
  <c r="F355" i="2" l="1"/>
  <c r="G355" i="2" s="1"/>
  <c r="I393" i="1"/>
  <c r="H393" i="1"/>
  <c r="B394" i="1" s="1"/>
  <c r="C394" i="1" s="1"/>
  <c r="D394" i="1" s="1"/>
  <c r="J394" i="1"/>
  <c r="B356" i="2" l="1"/>
  <c r="J355" i="2"/>
  <c r="E394" i="1"/>
  <c r="F394" i="1" s="1"/>
  <c r="E356" i="2" l="1"/>
  <c r="C356" i="2"/>
  <c r="D356" i="2" s="1"/>
  <c r="H355" i="2"/>
  <c r="I355" i="2"/>
  <c r="I394" i="1"/>
  <c r="H394" i="1"/>
  <c r="B395" i="1" s="1"/>
  <c r="F356" i="2" l="1"/>
  <c r="G356" i="2" s="1"/>
  <c r="C395" i="1"/>
  <c r="D395" i="1" s="1"/>
  <c r="E395" i="1"/>
  <c r="I356" i="2" l="1"/>
  <c r="J356" i="2"/>
  <c r="H356" i="2"/>
  <c r="B357" i="2" s="1"/>
  <c r="F395" i="1"/>
  <c r="G395" i="1" s="1"/>
  <c r="C357" i="2" l="1"/>
  <c r="D357" i="2" s="1"/>
  <c r="E357" i="2"/>
  <c r="H395" i="1"/>
  <c r="B396" i="1"/>
  <c r="F357" i="2" l="1"/>
  <c r="G357" i="2" s="1"/>
  <c r="E396" i="1"/>
  <c r="C396" i="1"/>
  <c r="D396" i="1" s="1"/>
  <c r="I395" i="1"/>
  <c r="J395" i="1"/>
  <c r="B358" i="2" l="1"/>
  <c r="H357" i="2"/>
  <c r="F396" i="1"/>
  <c r="H396" i="1" s="1"/>
  <c r="B397" i="1" s="1"/>
  <c r="E358" i="2" l="1"/>
  <c r="C358" i="2"/>
  <c r="D358" i="2" s="1"/>
  <c r="I357" i="2"/>
  <c r="J357" i="2"/>
  <c r="C397" i="1"/>
  <c r="D397" i="1" s="1"/>
  <c r="E397" i="1"/>
  <c r="J396" i="1"/>
  <c r="I396" i="1"/>
  <c r="F358" i="2" l="1"/>
  <c r="G358" i="2" s="1"/>
  <c r="F397" i="1"/>
  <c r="G397" i="1" s="1"/>
  <c r="H358" i="2" l="1"/>
  <c r="B359" i="2" s="1"/>
  <c r="I358" i="2"/>
  <c r="J397" i="1"/>
  <c r="E359" i="2" l="1"/>
  <c r="C359" i="2"/>
  <c r="D359" i="2" s="1"/>
  <c r="F359" i="2" s="1"/>
  <c r="G359" i="2" s="1"/>
  <c r="J358" i="2"/>
  <c r="H397" i="1"/>
  <c r="B398" i="1" s="1"/>
  <c r="C398" i="1" s="1"/>
  <c r="D398" i="1" s="1"/>
  <c r="I397" i="1"/>
  <c r="B360" i="2" l="1"/>
  <c r="H359" i="2"/>
  <c r="C360" i="2"/>
  <c r="D360" i="2" s="1"/>
  <c r="E360" i="2"/>
  <c r="I359" i="2"/>
  <c r="J359" i="2"/>
  <c r="E398" i="1"/>
  <c r="F398" i="1" s="1"/>
  <c r="F360" i="2" l="1"/>
  <c r="G360" i="2" s="1"/>
  <c r="J398" i="1"/>
  <c r="H398" i="1"/>
  <c r="B399" i="1" s="1"/>
  <c r="C399" i="1" s="1"/>
  <c r="D399" i="1" s="1"/>
  <c r="I398" i="1"/>
  <c r="H360" i="2" l="1"/>
  <c r="B361" i="2" s="1"/>
  <c r="E399" i="1"/>
  <c r="F399" i="1" s="1"/>
  <c r="E361" i="2" l="1"/>
  <c r="C361" i="2"/>
  <c r="D361" i="2" s="1"/>
  <c r="I360" i="2"/>
  <c r="J360" i="2"/>
  <c r="G399" i="1"/>
  <c r="J399" i="1" s="1"/>
  <c r="F361" i="2" l="1"/>
  <c r="G361" i="2" s="1"/>
  <c r="H399" i="1"/>
  <c r="B400" i="1" s="1"/>
  <c r="E400" i="1" s="1"/>
  <c r="I399" i="1"/>
  <c r="H361" i="2" l="1"/>
  <c r="B362" i="2" s="1"/>
  <c r="C400" i="1"/>
  <c r="D400" i="1" s="1"/>
  <c r="F400" i="1" s="1"/>
  <c r="H400" i="1" s="1"/>
  <c r="B401" i="1" s="1"/>
  <c r="J400" i="1"/>
  <c r="C362" i="2" l="1"/>
  <c r="D362" i="2" s="1"/>
  <c r="E362" i="2"/>
  <c r="I361" i="2"/>
  <c r="J361" i="2"/>
  <c r="C401" i="1"/>
  <c r="D401" i="1" s="1"/>
  <c r="E401" i="1"/>
  <c r="I400" i="1"/>
  <c r="F362" i="2" l="1"/>
  <c r="G362" i="2" s="1"/>
  <c r="F401" i="1"/>
  <c r="G401" i="1" s="1"/>
  <c r="H362" i="2" l="1"/>
  <c r="B363" i="2" s="1"/>
  <c r="J401" i="1"/>
  <c r="H401" i="1"/>
  <c r="B402" i="1" s="1"/>
  <c r="C402" i="1" s="1"/>
  <c r="D402" i="1" s="1"/>
  <c r="I401" i="1"/>
  <c r="E363" i="2" l="1"/>
  <c r="C363" i="2"/>
  <c r="D363" i="2" s="1"/>
  <c r="F363" i="2" s="1"/>
  <c r="G363" i="2" s="1"/>
  <c r="J362" i="2"/>
  <c r="I362" i="2"/>
  <c r="E402" i="1"/>
  <c r="F402" i="1" s="1"/>
  <c r="B364" i="2" l="1"/>
  <c r="H363" i="2"/>
  <c r="H402" i="1"/>
  <c r="B403" i="1" s="1"/>
  <c r="C364" i="2" l="1"/>
  <c r="D364" i="2" s="1"/>
  <c r="E364" i="2"/>
  <c r="I363" i="2"/>
  <c r="J363" i="2"/>
  <c r="E403" i="1"/>
  <c r="C403" i="1"/>
  <c r="D403" i="1" s="1"/>
  <c r="J402" i="1"/>
  <c r="I402" i="1"/>
  <c r="F364" i="2" l="1"/>
  <c r="G364" i="2" s="1"/>
  <c r="F403" i="1"/>
  <c r="G403" i="1" s="1"/>
  <c r="J403" i="1" s="1"/>
  <c r="H364" i="2" l="1"/>
  <c r="B365" i="2" s="1"/>
  <c r="J364" i="2"/>
  <c r="I403" i="1"/>
  <c r="H403" i="1"/>
  <c r="B404" i="1" s="1"/>
  <c r="C404" i="1" s="1"/>
  <c r="D404" i="1" s="1"/>
  <c r="C365" i="2" l="1"/>
  <c r="D365" i="2" s="1"/>
  <c r="E365" i="2"/>
  <c r="I364" i="2"/>
  <c r="F365" i="2"/>
  <c r="G365" i="2" s="1"/>
  <c r="E404" i="1"/>
  <c r="F404" i="1" s="1"/>
  <c r="H404" i="1" s="1"/>
  <c r="B405" i="1" s="1"/>
  <c r="E405" i="1" s="1"/>
  <c r="I404" i="1"/>
  <c r="J404" i="1"/>
  <c r="H365" i="2" l="1"/>
  <c r="B366" i="2" s="1"/>
  <c r="C405" i="1"/>
  <c r="D405" i="1" s="1"/>
  <c r="F405" i="1" s="1"/>
  <c r="G405" i="1" s="1"/>
  <c r="E366" i="2" l="1"/>
  <c r="C366" i="2"/>
  <c r="D366" i="2" s="1"/>
  <c r="F366" i="2" s="1"/>
  <c r="G366" i="2" s="1"/>
  <c r="I365" i="2"/>
  <c r="J365" i="2"/>
  <c r="I405" i="1"/>
  <c r="J405" i="1"/>
  <c r="H405" i="1"/>
  <c r="B406" i="1" s="1"/>
  <c r="E406" i="1" l="1"/>
  <c r="C406" i="1"/>
  <c r="I366" i="2" l="1"/>
  <c r="J366" i="2"/>
  <c r="H366" i="2"/>
  <c r="B367" i="2" s="1"/>
  <c r="D406" i="1"/>
  <c r="F406" i="1" s="1"/>
  <c r="E367" i="2" l="1"/>
  <c r="C367" i="2"/>
  <c r="D367" i="2" s="1"/>
  <c r="F367" i="2" s="1"/>
  <c r="G367" i="2" s="1"/>
  <c r="H406" i="1"/>
  <c r="B407" i="1" s="1"/>
  <c r="J406" i="1"/>
  <c r="I406" i="1"/>
  <c r="H367" i="2" l="1"/>
  <c r="E407" i="1"/>
  <c r="C407" i="1"/>
  <c r="D407" i="1" s="1"/>
  <c r="B368" i="2" l="1"/>
  <c r="C368" i="2" s="1"/>
  <c r="D368" i="2" s="1"/>
  <c r="I367" i="2"/>
  <c r="J367" i="2"/>
  <c r="F407" i="1"/>
  <c r="G407" i="1" s="1"/>
  <c r="J407" i="1" s="1"/>
  <c r="E368" i="2" l="1"/>
  <c r="F368" i="2" s="1"/>
  <c r="G368" i="2" s="1"/>
  <c r="H407" i="1"/>
  <c r="B408" i="1" s="1"/>
  <c r="E408" i="1" s="1"/>
  <c r="I407" i="1"/>
  <c r="H368" i="2" l="1"/>
  <c r="B369" i="2" s="1"/>
  <c r="C408" i="1"/>
  <c r="D408" i="1" s="1"/>
  <c r="F408" i="1" s="1"/>
  <c r="H408" i="1" s="1"/>
  <c r="B409" i="1" s="1"/>
  <c r="E409" i="1" s="1"/>
  <c r="I408" i="1"/>
  <c r="J408" i="1"/>
  <c r="C369" i="2" l="1"/>
  <c r="D369" i="2" s="1"/>
  <c r="E369" i="2"/>
  <c r="I368" i="2"/>
  <c r="J368" i="2"/>
  <c r="C409" i="1"/>
  <c r="F369" i="2" l="1"/>
  <c r="G369" i="2" s="1"/>
  <c r="D409" i="1"/>
  <c r="F409" i="1" s="1"/>
  <c r="H369" i="2" l="1"/>
  <c r="B370" i="2" s="1"/>
  <c r="G409" i="1"/>
  <c r="I409" i="1" s="1"/>
  <c r="E370" i="2" l="1"/>
  <c r="C370" i="2"/>
  <c r="D370" i="2" s="1"/>
  <c r="F370" i="2" s="1"/>
  <c r="G370" i="2" s="1"/>
  <c r="J369" i="2"/>
  <c r="N2" i="2" s="1"/>
  <c r="O2" i="2" s="1"/>
  <c r="I369" i="2"/>
  <c r="J409" i="1"/>
  <c r="H409" i="1"/>
  <c r="B410" i="1" s="1"/>
  <c r="E410" i="1" s="1"/>
  <c r="C410" i="1" l="1"/>
  <c r="D410" i="1" s="1"/>
  <c r="F410" i="1" s="1"/>
  <c r="H410" i="1" s="1"/>
  <c r="B411" i="1" s="1"/>
  <c r="C411" i="1" s="1"/>
  <c r="D411" i="1" s="1"/>
  <c r="J410" i="1"/>
  <c r="I410" i="1"/>
  <c r="J370" i="2" l="1"/>
  <c r="I370" i="2"/>
  <c r="H370" i="2"/>
  <c r="B371" i="2" s="1"/>
  <c r="E411" i="1"/>
  <c r="F411" i="1" s="1"/>
  <c r="G411" i="1" s="1"/>
  <c r="C371" i="2" l="1"/>
  <c r="D371" i="2" s="1"/>
  <c r="E371" i="2"/>
  <c r="I411" i="1"/>
  <c r="J411" i="1"/>
  <c r="H411" i="1"/>
  <c r="B412" i="1" s="1"/>
  <c r="C412" i="1" s="1"/>
  <c r="F371" i="2" l="1"/>
  <c r="G371" i="2" s="1"/>
  <c r="D412" i="1"/>
  <c r="E412" i="1"/>
  <c r="H371" i="2" l="1"/>
  <c r="B372" i="2"/>
  <c r="F412" i="1"/>
  <c r="C372" i="2" l="1"/>
  <c r="D372" i="2" s="1"/>
  <c r="E372" i="2"/>
  <c r="J371" i="2"/>
  <c r="I371" i="2"/>
  <c r="I412" i="1"/>
  <c r="H412" i="1"/>
  <c r="B413" i="1" s="1"/>
  <c r="F372" i="2" l="1"/>
  <c r="G372" i="2" s="1"/>
  <c r="J412" i="1"/>
  <c r="C413" i="1"/>
  <c r="E413" i="1"/>
  <c r="D413" i="1" l="1"/>
  <c r="F413" i="1" s="1"/>
  <c r="G413" i="1" s="1"/>
  <c r="I372" i="2" l="1"/>
  <c r="J372" i="2"/>
  <c r="H372" i="2"/>
  <c r="B373" i="2" s="1"/>
  <c r="I413" i="1"/>
  <c r="J413" i="1"/>
  <c r="C373" i="2" l="1"/>
  <c r="D373" i="2" s="1"/>
  <c r="E373" i="2"/>
  <c r="H413" i="1"/>
  <c r="B414" i="1" s="1"/>
  <c r="C414" i="1" s="1"/>
  <c r="D414" i="1" s="1"/>
  <c r="F373" i="2" l="1"/>
  <c r="G373" i="2" s="1"/>
  <c r="E414" i="1"/>
  <c r="F414" i="1" s="1"/>
  <c r="H373" i="2" l="1"/>
  <c r="H414" i="1"/>
  <c r="B415" i="1" s="1"/>
  <c r="B374" i="2" l="1"/>
  <c r="E374" i="2" s="1"/>
  <c r="J373" i="2"/>
  <c r="I373" i="2"/>
  <c r="I414" i="1"/>
  <c r="C415" i="1"/>
  <c r="D415" i="1" s="1"/>
  <c r="E415" i="1"/>
  <c r="J414" i="1"/>
  <c r="C374" i="2" l="1"/>
  <c r="D374" i="2" s="1"/>
  <c r="F374" i="2" s="1"/>
  <c r="G374" i="2" s="1"/>
  <c r="F415" i="1"/>
  <c r="H374" i="2" l="1"/>
  <c r="B375" i="2" s="1"/>
  <c r="C375" i="2" s="1"/>
  <c r="D375" i="2" s="1"/>
  <c r="I374" i="2"/>
  <c r="J374" i="2"/>
  <c r="G415" i="1"/>
  <c r="E375" i="2" l="1"/>
  <c r="F375" i="2" s="1"/>
  <c r="G375" i="2" s="1"/>
  <c r="I415" i="1"/>
  <c r="J415" i="1"/>
  <c r="J416" i="1" s="1"/>
  <c r="H415" i="1"/>
  <c r="B416" i="1" s="1"/>
  <c r="H375" i="2" l="1"/>
  <c r="B376" i="2" s="1"/>
  <c r="E416" i="1"/>
  <c r="C416" i="1"/>
  <c r="D416" i="1" s="1"/>
  <c r="E376" i="2" l="1"/>
  <c r="C376" i="2"/>
  <c r="D376" i="2" s="1"/>
  <c r="F376" i="2" s="1"/>
  <c r="G376" i="2" s="1"/>
  <c r="I375" i="2"/>
  <c r="J375" i="2"/>
  <c r="F416" i="1"/>
  <c r="H416" i="1" s="1"/>
  <c r="B417" i="1" s="1"/>
  <c r="I416" i="1"/>
  <c r="H376" i="2" l="1"/>
  <c r="B377" i="2" s="1"/>
  <c r="I376" i="2"/>
  <c r="J376" i="2"/>
  <c r="C417" i="1"/>
  <c r="D417" i="1" s="1"/>
  <c r="E417" i="1"/>
  <c r="E377" i="2" l="1"/>
  <c r="C377" i="2"/>
  <c r="D377" i="2" s="1"/>
  <c r="F377" i="2" s="1"/>
  <c r="G377" i="2" s="1"/>
  <c r="F417" i="1"/>
  <c r="B378" i="2" l="1"/>
  <c r="G417" i="1"/>
  <c r="H417" i="1" s="1"/>
  <c r="B418" i="1" s="1"/>
  <c r="E378" i="2" l="1"/>
  <c r="C378" i="2"/>
  <c r="D378" i="2" s="1"/>
  <c r="I377" i="2"/>
  <c r="J377" i="2"/>
  <c r="H377" i="2"/>
  <c r="C418" i="1"/>
  <c r="D418" i="1" s="1"/>
  <c r="E418" i="1"/>
  <c r="I417" i="1"/>
  <c r="I418" i="1" s="1"/>
  <c r="J417" i="1"/>
  <c r="J418" i="1" s="1"/>
  <c r="F378" i="2" l="1"/>
  <c r="G378" i="2" s="1"/>
  <c r="F418" i="1"/>
  <c r="H418" i="1" s="1"/>
  <c r="B419" i="1" s="1"/>
  <c r="C419" i="1" s="1"/>
  <c r="D419" i="1" s="1"/>
  <c r="H378" i="2" l="1"/>
  <c r="B379" i="2" s="1"/>
  <c r="I378" i="2"/>
  <c r="E419" i="1"/>
  <c r="F419" i="1" s="1"/>
  <c r="E379" i="2" l="1"/>
  <c r="C379" i="2"/>
  <c r="D379" i="2" s="1"/>
  <c r="F379" i="2" s="1"/>
  <c r="G379" i="2" s="1"/>
  <c r="J378" i="2"/>
  <c r="G419" i="1"/>
  <c r="I419" i="1" s="1"/>
  <c r="J379" i="2" l="1"/>
  <c r="I379" i="2"/>
  <c r="B380" i="2"/>
  <c r="H379" i="2"/>
  <c r="H419" i="1"/>
  <c r="B420" i="1" s="1"/>
  <c r="C420" i="1" s="1"/>
  <c r="D420" i="1" s="1"/>
  <c r="J419" i="1"/>
  <c r="E380" i="2" l="1"/>
  <c r="C380" i="2"/>
  <c r="D380" i="2" s="1"/>
  <c r="E420" i="1"/>
  <c r="F420" i="1" s="1"/>
  <c r="H420" i="1" s="1"/>
  <c r="B421" i="1" s="1"/>
  <c r="C421" i="1" s="1"/>
  <c r="D421" i="1" s="1"/>
  <c r="J420" i="1"/>
  <c r="I420" i="1"/>
  <c r="F380" i="2" l="1"/>
  <c r="G380" i="2" s="1"/>
  <c r="E421" i="1"/>
  <c r="F421" i="1" s="1"/>
  <c r="G421" i="1" s="1"/>
  <c r="H380" i="2" l="1"/>
  <c r="B381" i="2" s="1"/>
  <c r="H421" i="1"/>
  <c r="B422" i="1" s="1"/>
  <c r="E381" i="2" l="1"/>
  <c r="C381" i="2"/>
  <c r="D381" i="2" s="1"/>
  <c r="J380" i="2"/>
  <c r="I380" i="2"/>
  <c r="C422" i="1"/>
  <c r="D422" i="1" s="1"/>
  <c r="E422" i="1"/>
  <c r="J421" i="1"/>
  <c r="I421" i="1"/>
  <c r="F381" i="2" l="1"/>
  <c r="G381" i="2" s="1"/>
  <c r="F422" i="1"/>
  <c r="B382" i="2" l="1"/>
  <c r="H381" i="2"/>
  <c r="H422" i="1"/>
  <c r="B423" i="1" s="1"/>
  <c r="C382" i="2" l="1"/>
  <c r="D382" i="2" s="1"/>
  <c r="E382" i="2"/>
  <c r="I381" i="2"/>
  <c r="J381" i="2"/>
  <c r="C423" i="1"/>
  <c r="D423" i="1" s="1"/>
  <c r="E423" i="1"/>
  <c r="J422" i="1"/>
  <c r="I422" i="1"/>
  <c r="F382" i="2" l="1"/>
  <c r="G382" i="2" s="1"/>
  <c r="F423" i="1"/>
  <c r="G423" i="1" s="1"/>
  <c r="H423" i="1" l="1"/>
  <c r="B424" i="1" s="1"/>
  <c r="I382" i="2" l="1"/>
  <c r="J382" i="2"/>
  <c r="H382" i="2"/>
  <c r="B383" i="2" s="1"/>
  <c r="C424" i="1"/>
  <c r="D424" i="1" s="1"/>
  <c r="E424" i="1"/>
  <c r="I423" i="1"/>
  <c r="I424" i="1" s="1"/>
  <c r="J423" i="1"/>
  <c r="J424" i="1" s="1"/>
  <c r="C383" i="2" l="1"/>
  <c r="D383" i="2" s="1"/>
  <c r="E383" i="2"/>
  <c r="F424" i="1"/>
  <c r="H424" i="1" s="1"/>
  <c r="B425" i="1" s="1"/>
  <c r="F383" i="2" l="1"/>
  <c r="G383" i="2" s="1"/>
  <c r="C425" i="1"/>
  <c r="D425" i="1" s="1"/>
  <c r="E425" i="1"/>
  <c r="B384" i="2" l="1"/>
  <c r="C384" i="2" s="1"/>
  <c r="D384" i="2" s="1"/>
  <c r="H383" i="2"/>
  <c r="J383" i="2"/>
  <c r="I383" i="2"/>
  <c r="F425" i="1"/>
  <c r="G425" i="1" s="1"/>
  <c r="H425" i="1" s="1"/>
  <c r="B426" i="1" s="1"/>
  <c r="E384" i="2" l="1"/>
  <c r="F384" i="2" s="1"/>
  <c r="G384" i="2" s="1"/>
  <c r="E426" i="1"/>
  <c r="C426" i="1"/>
  <c r="D426" i="1" s="1"/>
  <c r="I425" i="1"/>
  <c r="J425" i="1"/>
  <c r="H384" i="2" l="1"/>
  <c r="B385" i="2" s="1"/>
  <c r="F426" i="1"/>
  <c r="H426" i="1" s="1"/>
  <c r="B427" i="1" s="1"/>
  <c r="C427" i="1" s="1"/>
  <c r="D427" i="1" s="1"/>
  <c r="I426" i="1"/>
  <c r="J426" i="1"/>
  <c r="I384" i="2" l="1"/>
  <c r="C385" i="2"/>
  <c r="D385" i="2" s="1"/>
  <c r="E385" i="2"/>
  <c r="J384" i="2"/>
  <c r="E427" i="1"/>
  <c r="F427" i="1" s="1"/>
  <c r="G427" i="1" s="1"/>
  <c r="F385" i="2" l="1"/>
  <c r="G385" i="2" s="1"/>
  <c r="H385" i="2" s="1"/>
  <c r="J427" i="1"/>
  <c r="I427" i="1"/>
  <c r="H427" i="1"/>
  <c r="B428" i="1" s="1"/>
  <c r="B386" i="2" l="1"/>
  <c r="C386" i="2" s="1"/>
  <c r="D386" i="2" s="1"/>
  <c r="I385" i="2"/>
  <c r="J385" i="2"/>
  <c r="C428" i="1"/>
  <c r="D428" i="1" s="1"/>
  <c r="E428" i="1"/>
  <c r="E386" i="2" l="1"/>
  <c r="F386" i="2" s="1"/>
  <c r="G386" i="2" s="1"/>
  <c r="F428" i="1"/>
  <c r="H386" i="2" l="1"/>
  <c r="B387" i="2" s="1"/>
  <c r="H428" i="1"/>
  <c r="B429" i="1" s="1"/>
  <c r="E387" i="2" l="1"/>
  <c r="C387" i="2"/>
  <c r="D387" i="2" s="1"/>
  <c r="J386" i="2"/>
  <c r="I386" i="2"/>
  <c r="C429" i="1"/>
  <c r="D429" i="1" s="1"/>
  <c r="E429" i="1"/>
  <c r="I428" i="1"/>
  <c r="J428" i="1"/>
  <c r="F387" i="2" l="1"/>
  <c r="G387" i="2" s="1"/>
  <c r="F429" i="1"/>
  <c r="G429" i="1" s="1"/>
  <c r="B388" i="2" l="1"/>
  <c r="H387" i="2"/>
  <c r="E388" i="2"/>
  <c r="C388" i="2"/>
  <c r="D388" i="2" s="1"/>
  <c r="F388" i="2" s="1"/>
  <c r="G388" i="2" s="1"/>
  <c r="J387" i="2"/>
  <c r="I387" i="2"/>
  <c r="H429" i="1"/>
  <c r="B430" i="1" s="1"/>
  <c r="C430" i="1" l="1"/>
  <c r="D430" i="1" s="1"/>
  <c r="E430" i="1"/>
  <c r="I429" i="1"/>
  <c r="J429" i="1"/>
  <c r="I388" i="2" l="1"/>
  <c r="J388" i="2"/>
  <c r="H388" i="2"/>
  <c r="B389" i="2" s="1"/>
  <c r="F430" i="1"/>
  <c r="E389" i="2" l="1"/>
  <c r="C389" i="2"/>
  <c r="D389" i="2" s="1"/>
  <c r="H430" i="1"/>
  <c r="B431" i="1" s="1"/>
  <c r="F389" i="2" l="1"/>
  <c r="G389" i="2" s="1"/>
  <c r="H389" i="2"/>
  <c r="B390" i="2" s="1"/>
  <c r="C431" i="1"/>
  <c r="D431" i="1" s="1"/>
  <c r="E431" i="1"/>
  <c r="I430" i="1"/>
  <c r="J430" i="1"/>
  <c r="C390" i="2" l="1"/>
  <c r="D390" i="2" s="1"/>
  <c r="E390" i="2"/>
  <c r="I389" i="2"/>
  <c r="J389" i="2"/>
  <c r="F431" i="1"/>
  <c r="G431" i="1" s="1"/>
  <c r="F390" i="2" l="1"/>
  <c r="G390" i="2" s="1"/>
  <c r="H431" i="1"/>
  <c r="B432" i="1" s="1"/>
  <c r="H390" i="2" l="1"/>
  <c r="B391" i="2" s="1"/>
  <c r="C432" i="1"/>
  <c r="D432" i="1" s="1"/>
  <c r="E432" i="1"/>
  <c r="I431" i="1"/>
  <c r="J431" i="1"/>
  <c r="C391" i="2" l="1"/>
  <c r="D391" i="2" s="1"/>
  <c r="E391" i="2"/>
  <c r="I390" i="2"/>
  <c r="J390" i="2"/>
  <c r="F432" i="1"/>
  <c r="F391" i="2" l="1"/>
  <c r="G391" i="2" s="1"/>
  <c r="H432" i="1"/>
  <c r="B433" i="1" s="1"/>
  <c r="H391" i="2" l="1"/>
  <c r="B392" i="2" s="1"/>
  <c r="C433" i="1"/>
  <c r="D433" i="1" s="1"/>
  <c r="E433" i="1"/>
  <c r="I432" i="1"/>
  <c r="J432" i="1"/>
  <c r="E392" i="2" l="1"/>
  <c r="C392" i="2"/>
  <c r="D392" i="2" s="1"/>
  <c r="I391" i="2"/>
  <c r="J391" i="2"/>
  <c r="F433" i="1"/>
  <c r="G433" i="1" s="1"/>
  <c r="F392" i="2" l="1"/>
  <c r="G392" i="2" s="1"/>
  <c r="J433" i="1"/>
  <c r="H433" i="1"/>
  <c r="B434" i="1" s="1"/>
  <c r="E434" i="1" s="1"/>
  <c r="I433" i="1"/>
  <c r="H392" i="2" l="1"/>
  <c r="B393" i="2" s="1"/>
  <c r="C393" i="2" s="1"/>
  <c r="D393" i="2" s="1"/>
  <c r="I392" i="2"/>
  <c r="J392" i="2"/>
  <c r="C434" i="1"/>
  <c r="D434" i="1" s="1"/>
  <c r="F434" i="1" s="1"/>
  <c r="E393" i="2" l="1"/>
  <c r="F393" i="2" s="1"/>
  <c r="G393" i="2" s="1"/>
  <c r="H434" i="1"/>
  <c r="B435" i="1" s="1"/>
  <c r="B394" i="2" l="1"/>
  <c r="C435" i="1"/>
  <c r="D435" i="1" s="1"/>
  <c r="E435" i="1"/>
  <c r="I434" i="1"/>
  <c r="J434" i="1"/>
  <c r="H393" i="2" l="1"/>
  <c r="C394" i="2"/>
  <c r="D394" i="2" s="1"/>
  <c r="E394" i="2"/>
  <c r="J393" i="2"/>
  <c r="I393" i="2"/>
  <c r="F435" i="1"/>
  <c r="G435" i="1" s="1"/>
  <c r="F394" i="2" l="1"/>
  <c r="G394" i="2" s="1"/>
  <c r="H435" i="1"/>
  <c r="B436" i="1" s="1"/>
  <c r="H394" i="2" l="1"/>
  <c r="B395" i="2" s="1"/>
  <c r="C436" i="1"/>
  <c r="D436" i="1" s="1"/>
  <c r="E436" i="1"/>
  <c r="I435" i="1"/>
  <c r="J435" i="1"/>
  <c r="C395" i="2" l="1"/>
  <c r="D395" i="2" s="1"/>
  <c r="E395" i="2"/>
  <c r="J394" i="2"/>
  <c r="I394" i="2"/>
  <c r="F436" i="1"/>
  <c r="F395" i="2" l="1"/>
  <c r="G395" i="2" s="1"/>
  <c r="H436" i="1"/>
  <c r="B437" i="1" s="1"/>
  <c r="H395" i="2" l="1"/>
  <c r="B396" i="2" s="1"/>
  <c r="E437" i="1"/>
  <c r="C437" i="1"/>
  <c r="D437" i="1" s="1"/>
  <c r="I436" i="1"/>
  <c r="J436" i="1"/>
  <c r="E396" i="2" l="1"/>
  <c r="C396" i="2"/>
  <c r="D396" i="2" s="1"/>
  <c r="I395" i="2"/>
  <c r="J395" i="2"/>
  <c r="F437" i="1"/>
  <c r="G437" i="1" s="1"/>
  <c r="F396" i="2" l="1"/>
  <c r="G396" i="2" s="1"/>
  <c r="H437" i="1"/>
  <c r="B438" i="1" s="1"/>
  <c r="H396" i="2" l="1"/>
  <c r="B397" i="2" s="1"/>
  <c r="I396" i="2"/>
  <c r="C438" i="1"/>
  <c r="D438" i="1" s="1"/>
  <c r="E438" i="1"/>
  <c r="J437" i="1"/>
  <c r="I437" i="1"/>
  <c r="E397" i="2" l="1"/>
  <c r="C397" i="2"/>
  <c r="D397" i="2" s="1"/>
  <c r="J396" i="2"/>
  <c r="F397" i="2"/>
  <c r="G397" i="2" s="1"/>
  <c r="F438" i="1"/>
  <c r="B398" i="2" l="1"/>
  <c r="H438" i="1"/>
  <c r="B439" i="1" s="1"/>
  <c r="H397" i="2" l="1"/>
  <c r="C398" i="2"/>
  <c r="D398" i="2" s="1"/>
  <c r="E398" i="2"/>
  <c r="J397" i="2"/>
  <c r="I397" i="2"/>
  <c r="C439" i="1"/>
  <c r="D439" i="1" s="1"/>
  <c r="E439" i="1"/>
  <c r="J438" i="1"/>
  <c r="I438" i="1"/>
  <c r="F398" i="2" l="1"/>
  <c r="G398" i="2" s="1"/>
  <c r="F439" i="1"/>
  <c r="G439" i="1" s="1"/>
  <c r="H398" i="2" l="1"/>
  <c r="B399" i="2" s="1"/>
  <c r="H439" i="1"/>
  <c r="B440" i="1" s="1"/>
  <c r="C399" i="2" l="1"/>
  <c r="D399" i="2" s="1"/>
  <c r="E399" i="2"/>
  <c r="J398" i="2"/>
  <c r="I398" i="2"/>
  <c r="E440" i="1"/>
  <c r="C440" i="1"/>
  <c r="D440" i="1" s="1"/>
  <c r="I439" i="1"/>
  <c r="J439" i="1"/>
  <c r="F399" i="2" l="1"/>
  <c r="G399" i="2" s="1"/>
  <c r="F440" i="1"/>
  <c r="J440" i="1"/>
  <c r="H399" i="2" l="1"/>
  <c r="I440" i="1"/>
  <c r="H440" i="1"/>
  <c r="B441" i="1" s="1"/>
  <c r="I399" i="2" l="1"/>
  <c r="J399" i="2"/>
  <c r="B400" i="2"/>
  <c r="E441" i="1"/>
  <c r="C441" i="1"/>
  <c r="C400" i="2" l="1"/>
  <c r="D400" i="2" s="1"/>
  <c r="E400" i="2"/>
  <c r="D441" i="1"/>
  <c r="F441" i="1" s="1"/>
  <c r="G441" i="1" s="1"/>
  <c r="F400" i="2" l="1"/>
  <c r="G400" i="2" s="1"/>
  <c r="H441" i="1"/>
  <c r="B442" i="1" s="1"/>
  <c r="H400" i="2" l="1"/>
  <c r="B401" i="2" s="1"/>
  <c r="I400" i="2"/>
  <c r="C442" i="1"/>
  <c r="D442" i="1" s="1"/>
  <c r="E442" i="1"/>
  <c r="I441" i="1"/>
  <c r="J441" i="1"/>
  <c r="E401" i="2" l="1"/>
  <c r="C401" i="2"/>
  <c r="D401" i="2" s="1"/>
  <c r="J400" i="2"/>
  <c r="F401" i="2"/>
  <c r="G401" i="2" s="1"/>
  <c r="F442" i="1"/>
  <c r="H401" i="2" l="1"/>
  <c r="B402" i="2"/>
  <c r="E402" i="2" s="1"/>
  <c r="J401" i="2"/>
  <c r="I401" i="2"/>
  <c r="H442" i="1"/>
  <c r="B443" i="1" s="1"/>
  <c r="C402" i="2" l="1"/>
  <c r="D402" i="2" s="1"/>
  <c r="F402" i="2" s="1"/>
  <c r="G402" i="2" s="1"/>
  <c r="C443" i="1"/>
  <c r="D443" i="1" s="1"/>
  <c r="E443" i="1"/>
  <c r="J442" i="1"/>
  <c r="I442" i="1"/>
  <c r="H402" i="2" l="1"/>
  <c r="B403" i="2" s="1"/>
  <c r="F443" i="1"/>
  <c r="G443" i="1" s="1"/>
  <c r="E403" i="2" l="1"/>
  <c r="C403" i="2"/>
  <c r="D403" i="2" s="1"/>
  <c r="F403" i="2" s="1"/>
  <c r="G403" i="2" s="1"/>
  <c r="J402" i="2"/>
  <c r="I402" i="2"/>
  <c r="H443" i="1"/>
  <c r="B444" i="1" s="1"/>
  <c r="H403" i="2" l="1"/>
  <c r="B404" i="2" s="1"/>
  <c r="I403" i="2"/>
  <c r="J403" i="2"/>
  <c r="C444" i="1"/>
  <c r="D444" i="1" s="1"/>
  <c r="E444" i="1"/>
  <c r="I443" i="1"/>
  <c r="J443" i="1"/>
  <c r="E404" i="2" l="1"/>
  <c r="C404" i="2"/>
  <c r="D404" i="2" s="1"/>
  <c r="F404" i="2" s="1"/>
  <c r="G404" i="2" s="1"/>
  <c r="F444" i="1"/>
  <c r="H404" i="2" l="1"/>
  <c r="B405" i="2" s="1"/>
  <c r="H444" i="1"/>
  <c r="B445" i="1" s="1"/>
  <c r="C405" i="2" l="1"/>
  <c r="D405" i="2" s="1"/>
  <c r="E405" i="2"/>
  <c r="J404" i="2"/>
  <c r="I404" i="2"/>
  <c r="C445" i="1"/>
  <c r="D445" i="1" s="1"/>
  <c r="E445" i="1"/>
  <c r="I444" i="1"/>
  <c r="J444" i="1"/>
  <c r="F405" i="2" l="1"/>
  <c r="G405" i="2" s="1"/>
  <c r="F445" i="1"/>
  <c r="G445" i="1" s="1"/>
  <c r="B406" i="2" l="1"/>
  <c r="H405" i="2"/>
  <c r="H445" i="1"/>
  <c r="B446" i="1" s="1"/>
  <c r="E406" i="2" l="1"/>
  <c r="C406" i="2"/>
  <c r="D406" i="2" s="1"/>
  <c r="J405" i="2"/>
  <c r="I405" i="2"/>
  <c r="E446" i="1"/>
  <c r="C446" i="1"/>
  <c r="D446" i="1" s="1"/>
  <c r="J445" i="1"/>
  <c r="I445" i="1"/>
  <c r="F406" i="2" l="1"/>
  <c r="G406" i="2" s="1"/>
  <c r="F446" i="1"/>
  <c r="H446" i="1" s="1"/>
  <c r="B447" i="1" s="1"/>
  <c r="J446" i="1"/>
  <c r="H406" i="2" l="1"/>
  <c r="B407" i="2" s="1"/>
  <c r="C407" i="2" s="1"/>
  <c r="D407" i="2" s="1"/>
  <c r="I406" i="2"/>
  <c r="J406" i="2"/>
  <c r="I446" i="1"/>
  <c r="C447" i="1"/>
  <c r="D447" i="1" s="1"/>
  <c r="E447" i="1"/>
  <c r="E407" i="2" l="1"/>
  <c r="F407" i="2"/>
  <c r="G407" i="2" s="1"/>
  <c r="F447" i="1"/>
  <c r="G447" i="1" s="1"/>
  <c r="B408" i="2" l="1"/>
  <c r="H407" i="2"/>
  <c r="H447" i="1"/>
  <c r="B448" i="1" s="1"/>
  <c r="C408" i="2" l="1"/>
  <c r="D408" i="2" s="1"/>
  <c r="E408" i="2"/>
  <c r="I407" i="2"/>
  <c r="J407" i="2"/>
  <c r="C448" i="1"/>
  <c r="D448" i="1" s="1"/>
  <c r="E448" i="1"/>
  <c r="I447" i="1"/>
  <c r="J447" i="1"/>
  <c r="F408" i="2" l="1"/>
  <c r="G408" i="2" s="1"/>
  <c r="F448" i="1"/>
  <c r="H408" i="2" l="1"/>
  <c r="B409" i="2" s="1"/>
  <c r="H448" i="1"/>
  <c r="B449" i="1" s="1"/>
  <c r="E409" i="2" l="1"/>
  <c r="C409" i="2"/>
  <c r="D409" i="2" s="1"/>
  <c r="I408" i="2"/>
  <c r="J408" i="2"/>
  <c r="C449" i="1"/>
  <c r="D449" i="1" s="1"/>
  <c r="E449" i="1"/>
  <c r="I448" i="1"/>
  <c r="J448" i="1"/>
  <c r="F409" i="2" l="1"/>
  <c r="G409" i="2" s="1"/>
  <c r="F449" i="1"/>
  <c r="G449" i="1" s="1"/>
  <c r="B410" i="2" l="1"/>
  <c r="C410" i="2" s="1"/>
  <c r="D410" i="2" s="1"/>
  <c r="H409" i="2"/>
  <c r="J409" i="2"/>
  <c r="I409" i="2"/>
  <c r="H449" i="1"/>
  <c r="B450" i="1" s="1"/>
  <c r="E410" i="2" l="1"/>
  <c r="F410" i="2"/>
  <c r="G410" i="2" s="1"/>
  <c r="C450" i="1"/>
  <c r="D450" i="1" s="1"/>
  <c r="E450" i="1"/>
  <c r="I449" i="1"/>
  <c r="J449" i="1"/>
  <c r="H410" i="2" l="1"/>
  <c r="B411" i="2" s="1"/>
  <c r="J410" i="2"/>
  <c r="I410" i="2"/>
  <c r="F450" i="1"/>
  <c r="E411" i="2" l="1"/>
  <c r="C411" i="2"/>
  <c r="D411" i="2" s="1"/>
  <c r="H450" i="1"/>
  <c r="B451" i="1" s="1"/>
  <c r="F411" i="2" l="1"/>
  <c r="G411" i="2" s="1"/>
  <c r="C451" i="1"/>
  <c r="D451" i="1" s="1"/>
  <c r="E451" i="1"/>
  <c r="I450" i="1"/>
  <c r="J450" i="1"/>
  <c r="H411" i="2" l="1"/>
  <c r="B412" i="2"/>
  <c r="C412" i="2" s="1"/>
  <c r="D412" i="2" s="1"/>
  <c r="I411" i="2"/>
  <c r="J411" i="2"/>
  <c r="F451" i="1"/>
  <c r="G451" i="1" s="1"/>
  <c r="E412" i="2" l="1"/>
  <c r="F412" i="2" s="1"/>
  <c r="G412" i="2" s="1"/>
  <c r="I451" i="1"/>
  <c r="J451" i="1"/>
  <c r="H451" i="1"/>
  <c r="B452" i="1" s="1"/>
  <c r="H412" i="2" l="1"/>
  <c r="B413" i="2" s="1"/>
  <c r="C452" i="1"/>
  <c r="D452" i="1" s="1"/>
  <c r="E452" i="1"/>
  <c r="C413" i="2" l="1"/>
  <c r="D413" i="2" s="1"/>
  <c r="E413" i="2"/>
  <c r="I412" i="2"/>
  <c r="J412" i="2"/>
  <c r="F452" i="1"/>
  <c r="F413" i="2" l="1"/>
  <c r="G413" i="2" s="1"/>
  <c r="H452" i="1"/>
  <c r="B453" i="1" s="1"/>
  <c r="J452" i="1"/>
  <c r="B414" i="2" l="1"/>
  <c r="H413" i="2"/>
  <c r="I452" i="1"/>
  <c r="E453" i="1"/>
  <c r="C453" i="1"/>
  <c r="D453" i="1" s="1"/>
  <c r="E414" i="2" l="1"/>
  <c r="C414" i="2"/>
  <c r="D414" i="2" s="1"/>
  <c r="I413" i="2"/>
  <c r="J413" i="2"/>
  <c r="F453" i="1"/>
  <c r="G453" i="1" s="1"/>
  <c r="F414" i="2" l="1"/>
  <c r="G414" i="2" s="1"/>
  <c r="H453" i="1"/>
  <c r="B454" i="1" s="1"/>
  <c r="C454" i="1" s="1"/>
  <c r="D454" i="1" s="1"/>
  <c r="J453" i="1"/>
  <c r="I453" i="1"/>
  <c r="H414" i="2" l="1"/>
  <c r="B415" i="2" s="1"/>
  <c r="E415" i="2" s="1"/>
  <c r="I414" i="2"/>
  <c r="J414" i="2"/>
  <c r="E454" i="1"/>
  <c r="F454" i="1" s="1"/>
  <c r="C415" i="2" l="1"/>
  <c r="D415" i="2" s="1"/>
  <c r="F415" i="2" s="1"/>
  <c r="G415" i="2" s="1"/>
  <c r="H454" i="1"/>
  <c r="B455" i="1" s="1"/>
  <c r="H415" i="2" l="1"/>
  <c r="I415" i="2"/>
  <c r="J415" i="2"/>
  <c r="B416" i="2"/>
  <c r="C455" i="1"/>
  <c r="D455" i="1" s="1"/>
  <c r="E455" i="1"/>
  <c r="J454" i="1"/>
  <c r="I454" i="1"/>
  <c r="C416" i="2" l="1"/>
  <c r="D416" i="2" s="1"/>
  <c r="E416" i="2"/>
  <c r="F455" i="1"/>
  <c r="G455" i="1" s="1"/>
  <c r="F416" i="2" l="1"/>
  <c r="G416" i="2" s="1"/>
  <c r="H455" i="1"/>
  <c r="B456" i="1" s="1"/>
  <c r="C456" i="1" l="1"/>
  <c r="D456" i="1" s="1"/>
  <c r="E456" i="1"/>
  <c r="I455" i="1"/>
  <c r="J455" i="1"/>
  <c r="I416" i="2" l="1"/>
  <c r="J416" i="2"/>
  <c r="H416" i="2"/>
  <c r="B417" i="2" s="1"/>
  <c r="F456" i="1"/>
  <c r="C417" i="2" l="1"/>
  <c r="D417" i="2" s="1"/>
  <c r="E417" i="2"/>
  <c r="H456" i="1"/>
  <c r="B457" i="1" s="1"/>
  <c r="F417" i="2" l="1"/>
  <c r="C457" i="1"/>
  <c r="D457" i="1" s="1"/>
  <c r="E457" i="1"/>
  <c r="J456" i="1"/>
  <c r="I456" i="1"/>
  <c r="G417" i="2" l="1"/>
  <c r="H417" i="2" s="1"/>
  <c r="B418" i="2" s="1"/>
  <c r="I417" i="2"/>
  <c r="J417" i="2"/>
  <c r="F457" i="1"/>
  <c r="G457" i="1" s="1"/>
  <c r="E418" i="2" l="1"/>
  <c r="C418" i="2"/>
  <c r="D418" i="2" s="1"/>
  <c r="F418" i="2" s="1"/>
  <c r="G418" i="2" s="1"/>
  <c r="H457" i="1"/>
  <c r="B458" i="1" s="1"/>
  <c r="C458" i="1" l="1"/>
  <c r="D458" i="1" s="1"/>
  <c r="E458" i="1"/>
  <c r="I457" i="1"/>
  <c r="J457" i="1"/>
  <c r="I418" i="2" l="1"/>
  <c r="J418" i="2"/>
  <c r="H418" i="2"/>
  <c r="B419" i="2"/>
  <c r="F458" i="1"/>
  <c r="E419" i="2" l="1"/>
  <c r="C419" i="2"/>
  <c r="D419" i="2" s="1"/>
  <c r="F419" i="2" s="1"/>
  <c r="G419" i="2" s="1"/>
  <c r="H458" i="1"/>
  <c r="B459" i="1" s="1"/>
  <c r="H419" i="2" l="1"/>
  <c r="C459" i="1"/>
  <c r="D459" i="1" s="1"/>
  <c r="E459" i="1"/>
  <c r="I458" i="1"/>
  <c r="J458" i="1"/>
  <c r="I419" i="2" l="1"/>
  <c r="J419" i="2"/>
  <c r="B420" i="2"/>
  <c r="F459" i="1"/>
  <c r="G459" i="1" s="1"/>
  <c r="E420" i="2" l="1"/>
  <c r="C420" i="2"/>
  <c r="D420" i="2" s="1"/>
  <c r="F420" i="2" s="1"/>
  <c r="G420" i="2" s="1"/>
  <c r="H459" i="1"/>
  <c r="B460" i="1" s="1"/>
  <c r="H420" i="2" l="1"/>
  <c r="B421" i="2" s="1"/>
  <c r="C460" i="1"/>
  <c r="D460" i="1" s="1"/>
  <c r="E460" i="1"/>
  <c r="J459" i="1"/>
  <c r="I459" i="1"/>
  <c r="E421" i="2" l="1"/>
  <c r="C421" i="2"/>
  <c r="D421" i="2" s="1"/>
  <c r="F421" i="2" s="1"/>
  <c r="G421" i="2" s="1"/>
  <c r="J420" i="2"/>
  <c r="I420" i="2"/>
  <c r="F460" i="1"/>
  <c r="H460" i="1" l="1"/>
  <c r="B461" i="1" s="1"/>
  <c r="J421" i="2" l="1"/>
  <c r="I421" i="2"/>
  <c r="H421" i="2"/>
  <c r="B422" i="2" s="1"/>
  <c r="E422" i="2" s="1"/>
  <c r="C461" i="1"/>
  <c r="D461" i="1" s="1"/>
  <c r="E461" i="1"/>
  <c r="J460" i="1"/>
  <c r="I460" i="1"/>
  <c r="C422" i="2" l="1"/>
  <c r="D422" i="2" s="1"/>
  <c r="F422" i="2" s="1"/>
  <c r="G422" i="2" s="1"/>
  <c r="F461" i="1"/>
  <c r="G461" i="1" s="1"/>
  <c r="H422" i="2" l="1"/>
  <c r="B423" i="2" s="1"/>
  <c r="H461" i="1"/>
  <c r="B462" i="1" s="1"/>
  <c r="E423" i="2" l="1"/>
  <c r="C423" i="2"/>
  <c r="D423" i="2" s="1"/>
  <c r="F423" i="2" s="1"/>
  <c r="G423" i="2" s="1"/>
  <c r="I422" i="2"/>
  <c r="J422" i="2"/>
  <c r="C462" i="1"/>
  <c r="D462" i="1" s="1"/>
  <c r="E462" i="1"/>
  <c r="I461" i="1"/>
  <c r="J461" i="1"/>
  <c r="B424" i="2" l="1"/>
  <c r="C424" i="2" s="1"/>
  <c r="D424" i="2" s="1"/>
  <c r="H423" i="2"/>
  <c r="I423" i="2"/>
  <c r="J423" i="2"/>
  <c r="F462" i="1"/>
  <c r="E424" i="2" l="1"/>
  <c r="F424" i="2" s="1"/>
  <c r="G424" i="2" s="1"/>
  <c r="H424" i="2" s="1"/>
  <c r="B425" i="2" s="1"/>
  <c r="E425" i="2" s="1"/>
  <c r="I424" i="2"/>
  <c r="J424" i="2"/>
  <c r="H462" i="1"/>
  <c r="B463" i="1" s="1"/>
  <c r="C425" i="2" l="1"/>
  <c r="D425" i="2" s="1"/>
  <c r="F425" i="2" s="1"/>
  <c r="G425" i="2" s="1"/>
  <c r="C463" i="1"/>
  <c r="D463" i="1" s="1"/>
  <c r="E463" i="1"/>
  <c r="I462" i="1"/>
  <c r="J462" i="1"/>
  <c r="B426" i="2" l="1"/>
  <c r="H425" i="2"/>
  <c r="F463" i="1"/>
  <c r="G463" i="1" s="1"/>
  <c r="J425" i="2" l="1"/>
  <c r="I425" i="2"/>
  <c r="C426" i="2"/>
  <c r="D426" i="2" s="1"/>
  <c r="E426" i="2"/>
  <c r="H463" i="1"/>
  <c r="B464" i="1" s="1"/>
  <c r="F426" i="2" l="1"/>
  <c r="G426" i="2" s="1"/>
  <c r="E464" i="1"/>
  <c r="C464" i="1"/>
  <c r="D464" i="1" s="1"/>
  <c r="I463" i="1"/>
  <c r="J463" i="1"/>
  <c r="H426" i="2" l="1"/>
  <c r="B427" i="2" s="1"/>
  <c r="F464" i="1"/>
  <c r="H464" i="1" s="1"/>
  <c r="B465" i="1" s="1"/>
  <c r="J464" i="1"/>
  <c r="E427" i="2" l="1"/>
  <c r="C427" i="2"/>
  <c r="D427" i="2" s="1"/>
  <c r="J426" i="2"/>
  <c r="I426" i="2"/>
  <c r="C465" i="1"/>
  <c r="D465" i="1" s="1"/>
  <c r="E465" i="1"/>
  <c r="I464" i="1"/>
  <c r="F427" i="2" l="1"/>
  <c r="G427" i="2" s="1"/>
  <c r="F465" i="1"/>
  <c r="G465" i="1" s="1"/>
  <c r="H427" i="2" l="1"/>
  <c r="I427" i="2"/>
  <c r="J427" i="2"/>
  <c r="B428" i="2"/>
  <c r="H465" i="1"/>
  <c r="B466" i="1" s="1"/>
  <c r="C466" i="1" s="1"/>
  <c r="D466" i="1" s="1"/>
  <c r="I465" i="1"/>
  <c r="J465" i="1"/>
  <c r="C428" i="2" l="1"/>
  <c r="D428" i="2" s="1"/>
  <c r="E428" i="2"/>
  <c r="E466" i="1"/>
  <c r="F466" i="1" s="1"/>
  <c r="F428" i="2" l="1"/>
  <c r="G428" i="2" s="1"/>
  <c r="H466" i="1"/>
  <c r="B467" i="1" s="1"/>
  <c r="B429" i="2" l="1"/>
  <c r="H428" i="2"/>
  <c r="C467" i="1"/>
  <c r="D467" i="1" s="1"/>
  <c r="E467" i="1"/>
  <c r="I466" i="1"/>
  <c r="J466" i="1"/>
  <c r="E429" i="2" l="1"/>
  <c r="C429" i="2"/>
  <c r="D429" i="2" s="1"/>
  <c r="F429" i="2" s="1"/>
  <c r="G429" i="2" s="1"/>
  <c r="I428" i="2"/>
  <c r="J428" i="2"/>
  <c r="F467" i="1"/>
  <c r="G467" i="1" s="1"/>
  <c r="B430" i="2" l="1"/>
  <c r="I467" i="1"/>
  <c r="J467" i="1"/>
  <c r="H467" i="1"/>
  <c r="B468" i="1" s="1"/>
  <c r="C430" i="2" l="1"/>
  <c r="D430" i="2" s="1"/>
  <c r="E430" i="2"/>
  <c r="H429" i="2"/>
  <c r="J429" i="2"/>
  <c r="I429" i="2"/>
  <c r="E468" i="1"/>
  <c r="C468" i="1"/>
  <c r="D468" i="1" s="1"/>
  <c r="F430" i="2" l="1"/>
  <c r="G430" i="2" s="1"/>
  <c r="F468" i="1"/>
  <c r="H468" i="1" s="1"/>
  <c r="B469" i="1" s="1"/>
  <c r="C469" i="1" l="1"/>
  <c r="D469" i="1" s="1"/>
  <c r="E469" i="1"/>
  <c r="J468" i="1"/>
  <c r="I468" i="1"/>
  <c r="I430" i="2" l="1"/>
  <c r="J430" i="2"/>
  <c r="H430" i="2"/>
  <c r="B431" i="2" s="1"/>
  <c r="F469" i="1"/>
  <c r="G469" i="1" s="1"/>
  <c r="E431" i="2" l="1"/>
  <c r="C431" i="2"/>
  <c r="D431" i="2" s="1"/>
  <c r="F431" i="2" s="1"/>
  <c r="G431" i="2" s="1"/>
  <c r="H469" i="1"/>
  <c r="B470" i="1" s="1"/>
  <c r="H431" i="2" l="1"/>
  <c r="B432" i="2"/>
  <c r="C470" i="1"/>
  <c r="D470" i="1" s="1"/>
  <c r="E470" i="1"/>
  <c r="I469" i="1"/>
  <c r="J469" i="1"/>
  <c r="C432" i="2" l="1"/>
  <c r="D432" i="2" s="1"/>
  <c r="E432" i="2"/>
  <c r="I431" i="2"/>
  <c r="J431" i="2"/>
  <c r="F470" i="1"/>
  <c r="F432" i="2" l="1"/>
  <c r="G432" i="2" s="1"/>
  <c r="H470" i="1"/>
  <c r="B471" i="1" s="1"/>
  <c r="H432" i="2" l="1"/>
  <c r="B433" i="2" s="1"/>
  <c r="I432" i="2"/>
  <c r="J432" i="2"/>
  <c r="C471" i="1"/>
  <c r="D471" i="1" s="1"/>
  <c r="E471" i="1"/>
  <c r="J470" i="1"/>
  <c r="I470" i="1"/>
  <c r="E433" i="2" l="1"/>
  <c r="C433" i="2"/>
  <c r="D433" i="2" s="1"/>
  <c r="F433" i="2" s="1"/>
  <c r="G433" i="2" s="1"/>
  <c r="F471" i="1"/>
  <c r="G471" i="1" s="1"/>
  <c r="H433" i="2" l="1"/>
  <c r="I471" i="1"/>
  <c r="J471" i="1"/>
  <c r="H471" i="1"/>
  <c r="B472" i="1" s="1"/>
  <c r="B434" i="2" l="1"/>
  <c r="I433" i="2"/>
  <c r="J433" i="2"/>
  <c r="C472" i="1"/>
  <c r="D472" i="1" s="1"/>
  <c r="E472" i="1"/>
  <c r="C434" i="2" l="1"/>
  <c r="D434" i="2" s="1"/>
  <c r="E434" i="2"/>
  <c r="F472" i="1"/>
  <c r="F434" i="2" l="1"/>
  <c r="G434" i="2" s="1"/>
  <c r="H472" i="1"/>
  <c r="B473" i="1" s="1"/>
  <c r="H434" i="2" l="1"/>
  <c r="B435" i="2" s="1"/>
  <c r="E473" i="1"/>
  <c r="C473" i="1"/>
  <c r="D473" i="1" s="1"/>
  <c r="J472" i="1"/>
  <c r="I472" i="1"/>
  <c r="E435" i="2" l="1"/>
  <c r="C435" i="2"/>
  <c r="D435" i="2" s="1"/>
  <c r="J434" i="2"/>
  <c r="I434" i="2"/>
  <c r="F473" i="1"/>
  <c r="G473" i="1" s="1"/>
  <c r="F435" i="2" l="1"/>
  <c r="G435" i="2" s="1"/>
  <c r="H473" i="1"/>
  <c r="B474" i="1"/>
  <c r="B436" i="2" l="1"/>
  <c r="I435" i="2"/>
  <c r="J435" i="2"/>
  <c r="H435" i="2"/>
  <c r="E474" i="1"/>
  <c r="C474" i="1"/>
  <c r="D474" i="1" s="1"/>
  <c r="I473" i="1"/>
  <c r="J473" i="1"/>
  <c r="E436" i="2" l="1"/>
  <c r="C436" i="2"/>
  <c r="D436" i="2" s="1"/>
  <c r="F436" i="2" s="1"/>
  <c r="G436" i="2" s="1"/>
  <c r="F474" i="1"/>
  <c r="H436" i="2" l="1"/>
  <c r="B437" i="2" s="1"/>
  <c r="I474" i="1"/>
  <c r="J474" i="1"/>
  <c r="H474" i="1"/>
  <c r="B475" i="1" s="1"/>
  <c r="I436" i="2" l="1"/>
  <c r="J436" i="2"/>
  <c r="C437" i="2"/>
  <c r="D437" i="2" s="1"/>
  <c r="E437" i="2"/>
  <c r="C475" i="1"/>
  <c r="D475" i="1" s="1"/>
  <c r="E475" i="1"/>
  <c r="F437" i="2" l="1"/>
  <c r="G437" i="2" s="1"/>
  <c r="F475" i="1"/>
  <c r="G475" i="1" s="1"/>
  <c r="I437" i="2" l="1"/>
  <c r="J437" i="2"/>
  <c r="B438" i="2"/>
  <c r="H437" i="2"/>
  <c r="H475" i="1"/>
  <c r="B476" i="1" s="1"/>
  <c r="E438" i="2" l="1"/>
  <c r="C438" i="2"/>
  <c r="D438" i="2" s="1"/>
  <c r="C476" i="1"/>
  <c r="D476" i="1" s="1"/>
  <c r="E476" i="1"/>
  <c r="I475" i="1"/>
  <c r="J475" i="1"/>
  <c r="F438" i="2" l="1"/>
  <c r="G438" i="2" s="1"/>
  <c r="H438" i="2"/>
  <c r="B439" i="2" s="1"/>
  <c r="F476" i="1"/>
  <c r="C439" i="2" l="1"/>
  <c r="D439" i="2" s="1"/>
  <c r="E439" i="2"/>
  <c r="I438" i="2"/>
  <c r="J438" i="2"/>
  <c r="H476" i="1"/>
  <c r="B477" i="1" s="1"/>
  <c r="F439" i="2" l="1"/>
  <c r="G439" i="2" s="1"/>
  <c r="C477" i="1"/>
  <c r="D477" i="1" s="1"/>
  <c r="E477" i="1"/>
  <c r="I476" i="1"/>
  <c r="J476" i="1"/>
  <c r="B440" i="2" l="1"/>
  <c r="H439" i="2"/>
  <c r="F477" i="1"/>
  <c r="G477" i="1" s="1"/>
  <c r="E440" i="2" l="1"/>
  <c r="C440" i="2"/>
  <c r="D440" i="2" s="1"/>
  <c r="F440" i="2" s="1"/>
  <c r="G440" i="2" s="1"/>
  <c r="J439" i="2"/>
  <c r="I439" i="2"/>
  <c r="H477" i="1"/>
  <c r="B478" i="1" s="1"/>
  <c r="H440" i="2" l="1"/>
  <c r="B441" i="2" s="1"/>
  <c r="J440" i="2"/>
  <c r="I440" i="2"/>
  <c r="E478" i="1"/>
  <c r="C478" i="1"/>
  <c r="D478" i="1" s="1"/>
  <c r="J477" i="1"/>
  <c r="I477" i="1"/>
  <c r="E441" i="2" l="1"/>
  <c r="C441" i="2"/>
  <c r="D441" i="2" s="1"/>
  <c r="F441" i="2" s="1"/>
  <c r="G441" i="2" s="1"/>
  <c r="F478" i="1"/>
  <c r="H478" i="1" s="1"/>
  <c r="B479" i="1" s="1"/>
  <c r="B442" i="2" l="1"/>
  <c r="C479" i="1"/>
  <c r="D479" i="1" s="1"/>
  <c r="E479" i="1"/>
  <c r="I478" i="1"/>
  <c r="J478" i="1"/>
  <c r="C442" i="2" l="1"/>
  <c r="D442" i="2" s="1"/>
  <c r="E442" i="2"/>
  <c r="H441" i="2"/>
  <c r="J441" i="2"/>
  <c r="I441" i="2"/>
  <c r="F479" i="1"/>
  <c r="G479" i="1" s="1"/>
  <c r="F442" i="2" l="1"/>
  <c r="G442" i="2" s="1"/>
  <c r="H479" i="1"/>
  <c r="B480" i="1" s="1"/>
  <c r="H442" i="2" l="1"/>
  <c r="B443" i="2" s="1"/>
  <c r="C480" i="1"/>
  <c r="D480" i="1" s="1"/>
  <c r="E480" i="1"/>
  <c r="I479" i="1"/>
  <c r="J479" i="1"/>
  <c r="E443" i="2" l="1"/>
  <c r="C443" i="2"/>
  <c r="D443" i="2" s="1"/>
  <c r="F443" i="2" s="1"/>
  <c r="G443" i="2" s="1"/>
  <c r="I442" i="2"/>
  <c r="J442" i="2"/>
  <c r="F480" i="1"/>
  <c r="J480" i="1" l="1"/>
  <c r="J443" i="2" l="1"/>
  <c r="I443" i="2"/>
  <c r="H443" i="2"/>
  <c r="B444" i="2" s="1"/>
  <c r="I480" i="1"/>
  <c r="H480" i="1"/>
  <c r="B481" i="1" s="1"/>
  <c r="E481" i="1" s="1"/>
  <c r="C444" i="2" l="1"/>
  <c r="D444" i="2" s="1"/>
  <c r="E444" i="2"/>
  <c r="C481" i="1"/>
  <c r="D481" i="1" s="1"/>
  <c r="F481" i="1" s="1"/>
  <c r="G481" i="1" s="1"/>
  <c r="F444" i="2" l="1"/>
  <c r="G444" i="2" s="1"/>
  <c r="H481" i="1"/>
  <c r="B482" i="1" s="1"/>
  <c r="E482" i="1" s="1"/>
  <c r="J481" i="1"/>
  <c r="I481" i="1"/>
  <c r="C482" i="1" l="1"/>
  <c r="D482" i="1" s="1"/>
  <c r="F482" i="1" s="1"/>
  <c r="J444" i="2" l="1"/>
  <c r="I444" i="2"/>
  <c r="H444" i="2"/>
  <c r="B445" i="2" s="1"/>
  <c r="H482" i="1"/>
  <c r="B483" i="1" s="1"/>
  <c r="I482" i="1"/>
  <c r="C445" i="2" l="1"/>
  <c r="D445" i="2" s="1"/>
  <c r="E445" i="2"/>
  <c r="C483" i="1"/>
  <c r="D483" i="1" s="1"/>
  <c r="E483" i="1"/>
  <c r="J482" i="1"/>
  <c r="F445" i="2" l="1"/>
  <c r="G445" i="2" s="1"/>
  <c r="F483" i="1"/>
  <c r="G483" i="1" s="1"/>
  <c r="H483" i="1" l="1"/>
  <c r="B484" i="1" s="1"/>
  <c r="C484" i="1" s="1"/>
  <c r="D484" i="1" s="1"/>
  <c r="J483" i="1"/>
  <c r="I483" i="1"/>
  <c r="J445" i="2" l="1"/>
  <c r="I445" i="2"/>
  <c r="H445" i="2"/>
  <c r="B446" i="2" s="1"/>
  <c r="C446" i="2" s="1"/>
  <c r="D446" i="2" s="1"/>
  <c r="E484" i="1"/>
  <c r="F484" i="1" s="1"/>
  <c r="E446" i="2" l="1"/>
  <c r="F446" i="2"/>
  <c r="G446" i="2" s="1"/>
  <c r="H484" i="1"/>
  <c r="B485" i="1" s="1"/>
  <c r="C485" i="1" l="1"/>
  <c r="D485" i="1" s="1"/>
  <c r="E485" i="1"/>
  <c r="J484" i="1"/>
  <c r="I484" i="1"/>
  <c r="J446" i="2" l="1"/>
  <c r="I446" i="2"/>
  <c r="H446" i="2"/>
  <c r="B447" i="2" s="1"/>
  <c r="F485" i="1"/>
  <c r="G485" i="1" s="1"/>
  <c r="E447" i="2" l="1"/>
  <c r="C447" i="2"/>
  <c r="D447" i="2" s="1"/>
  <c r="H485" i="1"/>
  <c r="B486" i="1" s="1"/>
  <c r="F447" i="2" l="1"/>
  <c r="G447" i="2" s="1"/>
  <c r="C486" i="1"/>
  <c r="D486" i="1" s="1"/>
  <c r="E486" i="1"/>
  <c r="I485" i="1"/>
  <c r="J485" i="1"/>
  <c r="J447" i="2" l="1"/>
  <c r="I447" i="2"/>
  <c r="H447" i="2"/>
  <c r="B448" i="2" s="1"/>
  <c r="F486" i="1"/>
  <c r="E448" i="2" l="1"/>
  <c r="C448" i="2"/>
  <c r="D448" i="2" s="1"/>
  <c r="H486" i="1"/>
  <c r="B487" i="1" s="1"/>
  <c r="F448" i="2" l="1"/>
  <c r="G448" i="2" s="1"/>
  <c r="C487" i="1"/>
  <c r="D487" i="1" s="1"/>
  <c r="E487" i="1"/>
  <c r="I486" i="1"/>
  <c r="J486" i="1"/>
  <c r="I448" i="2" l="1"/>
  <c r="J448" i="2"/>
  <c r="H448" i="2"/>
  <c r="B449" i="2" s="1"/>
  <c r="F487" i="1"/>
  <c r="G487" i="1" s="1"/>
  <c r="C449" i="2" l="1"/>
  <c r="D449" i="2" s="1"/>
  <c r="E449" i="2"/>
  <c r="J487" i="1"/>
  <c r="I487" i="1"/>
  <c r="H487" i="1"/>
  <c r="B488" i="1" s="1"/>
  <c r="F449" i="2" l="1"/>
  <c r="G449" i="2" s="1"/>
  <c r="E488" i="1"/>
  <c r="C488" i="1"/>
  <c r="D488" i="1" s="1"/>
  <c r="H449" i="2" l="1"/>
  <c r="F488" i="1"/>
  <c r="B450" i="2" l="1"/>
  <c r="J449" i="2"/>
  <c r="I449" i="2"/>
  <c r="H488" i="1"/>
  <c r="B489" i="1" s="1"/>
  <c r="I488" i="1"/>
  <c r="J488" i="1"/>
  <c r="C450" i="2" l="1"/>
  <c r="D450" i="2" s="1"/>
  <c r="E450" i="2"/>
  <c r="C489" i="1"/>
  <c r="D489" i="1" s="1"/>
  <c r="E489" i="1"/>
  <c r="F450" i="2" l="1"/>
  <c r="G450" i="2" s="1"/>
  <c r="H450" i="2"/>
  <c r="B451" i="2" s="1"/>
  <c r="F489" i="1"/>
  <c r="G489" i="1" s="1"/>
  <c r="C451" i="2" l="1"/>
  <c r="D451" i="2" s="1"/>
  <c r="E451" i="2"/>
  <c r="I450" i="2"/>
  <c r="J450" i="2"/>
  <c r="I489" i="1"/>
  <c r="J489" i="1"/>
  <c r="H489" i="1"/>
  <c r="B490" i="1" s="1"/>
  <c r="F451" i="2" l="1"/>
  <c r="G451" i="2" s="1"/>
  <c r="E490" i="1"/>
  <c r="C490" i="1"/>
  <c r="D490" i="1" s="1"/>
  <c r="F490" i="1" l="1"/>
  <c r="H490" i="1" s="1"/>
  <c r="B491" i="1" s="1"/>
  <c r="J451" i="2" l="1"/>
  <c r="I451" i="2"/>
  <c r="B452" i="2"/>
  <c r="H451" i="2"/>
  <c r="C491" i="1"/>
  <c r="D491" i="1" s="1"/>
  <c r="E491" i="1"/>
  <c r="I490" i="1"/>
  <c r="J490" i="1"/>
  <c r="E452" i="2" l="1"/>
  <c r="C452" i="2"/>
  <c r="D452" i="2" s="1"/>
  <c r="F491" i="1"/>
  <c r="G491" i="1" s="1"/>
  <c r="F452" i="2" l="1"/>
  <c r="G452" i="2" s="1"/>
  <c r="H491" i="1"/>
  <c r="B492" i="1"/>
  <c r="H452" i="2" l="1"/>
  <c r="B453" i="2" s="1"/>
  <c r="C453" i="2" s="1"/>
  <c r="D453" i="2" s="1"/>
  <c r="I452" i="2"/>
  <c r="J452" i="2"/>
  <c r="C492" i="1"/>
  <c r="D492" i="1" s="1"/>
  <c r="E492" i="1"/>
  <c r="I491" i="1"/>
  <c r="J491" i="1"/>
  <c r="E453" i="2" l="1"/>
  <c r="F453" i="2" s="1"/>
  <c r="G453" i="2" s="1"/>
  <c r="F492" i="1"/>
  <c r="H492" i="1" l="1"/>
  <c r="B493" i="1" s="1"/>
  <c r="J453" i="2" l="1"/>
  <c r="I453" i="2"/>
  <c r="H453" i="2"/>
  <c r="B454" i="2" s="1"/>
  <c r="C493" i="1"/>
  <c r="D493" i="1" s="1"/>
  <c r="E493" i="1"/>
  <c r="I492" i="1"/>
  <c r="J492" i="1"/>
  <c r="E454" i="2" l="1"/>
  <c r="C454" i="2"/>
  <c r="D454" i="2" s="1"/>
  <c r="F454" i="2" s="1"/>
  <c r="G454" i="2" s="1"/>
  <c r="F493" i="1"/>
  <c r="G493" i="1" s="1"/>
  <c r="H454" i="2" l="1"/>
  <c r="B455" i="2" s="1"/>
  <c r="H493" i="1"/>
  <c r="B494" i="1" s="1"/>
  <c r="E455" i="2" l="1"/>
  <c r="C455" i="2"/>
  <c r="D455" i="2" s="1"/>
  <c r="F455" i="2" s="1"/>
  <c r="G455" i="2" s="1"/>
  <c r="J454" i="2"/>
  <c r="I454" i="2"/>
  <c r="E494" i="1"/>
  <c r="C494" i="1"/>
  <c r="D494" i="1" s="1"/>
  <c r="J493" i="1"/>
  <c r="I493" i="1"/>
  <c r="B456" i="2" l="1"/>
  <c r="H455" i="2"/>
  <c r="F494" i="1"/>
  <c r="I494" i="1"/>
  <c r="C456" i="2" l="1"/>
  <c r="D456" i="2" s="1"/>
  <c r="E456" i="2"/>
  <c r="J455" i="2"/>
  <c r="I455" i="2"/>
  <c r="H494" i="1"/>
  <c r="B495" i="1" s="1"/>
  <c r="J494" i="1"/>
  <c r="F456" i="2" l="1"/>
  <c r="G456" i="2" s="1"/>
  <c r="C495" i="1"/>
  <c r="D495" i="1" s="1"/>
  <c r="E495" i="1"/>
  <c r="H456" i="2" l="1"/>
  <c r="B457" i="2" s="1"/>
  <c r="F495" i="1"/>
  <c r="G495" i="1" s="1"/>
  <c r="C457" i="2" l="1"/>
  <c r="D457" i="2" s="1"/>
  <c r="E457" i="2"/>
  <c r="I456" i="2"/>
  <c r="J456" i="2"/>
  <c r="B496" i="1"/>
  <c r="C496" i="1" s="1"/>
  <c r="D496" i="1" s="1"/>
  <c r="H495" i="1"/>
  <c r="I495" i="1"/>
  <c r="J495" i="1"/>
  <c r="F457" i="2" l="1"/>
  <c r="G457" i="2" s="1"/>
  <c r="I457" i="2"/>
  <c r="J457" i="2"/>
  <c r="B458" i="2"/>
  <c r="E496" i="1"/>
  <c r="F496" i="1" s="1"/>
  <c r="H457" i="2" l="1"/>
  <c r="C458" i="2"/>
  <c r="D458" i="2" s="1"/>
  <c r="E458" i="2"/>
  <c r="H496" i="1"/>
  <c r="B497" i="1" s="1"/>
  <c r="I496" i="1"/>
  <c r="J496" i="1"/>
  <c r="F458" i="2" l="1"/>
  <c r="G458" i="2" s="1"/>
  <c r="C497" i="1"/>
  <c r="D497" i="1" s="1"/>
  <c r="E497" i="1"/>
  <c r="H458" i="2" l="1"/>
  <c r="B459" i="2" s="1"/>
  <c r="F497" i="1"/>
  <c r="G497" i="1" s="1"/>
  <c r="C459" i="2" l="1"/>
  <c r="D459" i="2" s="1"/>
  <c r="E459" i="2"/>
  <c r="J458" i="2"/>
  <c r="I458" i="2"/>
  <c r="B498" i="1"/>
  <c r="H497" i="1"/>
  <c r="F459" i="2" l="1"/>
  <c r="G459" i="2" s="1"/>
  <c r="C498" i="1"/>
  <c r="D498" i="1" s="1"/>
  <c r="E498" i="1"/>
  <c r="J497" i="1"/>
  <c r="I497" i="1"/>
  <c r="H459" i="2" l="1"/>
  <c r="B460" i="2" s="1"/>
  <c r="F498" i="1"/>
  <c r="C460" i="2" l="1"/>
  <c r="D460" i="2" s="1"/>
  <c r="E460" i="2"/>
  <c r="I459" i="2"/>
  <c r="J459" i="2"/>
  <c r="H498" i="1"/>
  <c r="B499" i="1" s="1"/>
  <c r="F460" i="2" l="1"/>
  <c r="G460" i="2" s="1"/>
  <c r="E499" i="1"/>
  <c r="C499" i="1"/>
  <c r="D499" i="1" s="1"/>
  <c r="I498" i="1"/>
  <c r="J498" i="1"/>
  <c r="H460" i="2" l="1"/>
  <c r="F499" i="1"/>
  <c r="B461" i="2" l="1"/>
  <c r="I460" i="2"/>
  <c r="J460" i="2"/>
  <c r="G499" i="1"/>
  <c r="C461" i="2" l="1"/>
  <c r="D461" i="2" s="1"/>
  <c r="E461" i="2"/>
  <c r="J499" i="1"/>
  <c r="I499" i="1"/>
  <c r="H499" i="1"/>
  <c r="B500" i="1" s="1"/>
  <c r="F461" i="2" l="1"/>
  <c r="G461" i="2" s="1"/>
  <c r="C500" i="1"/>
  <c r="D500" i="1" s="1"/>
  <c r="E500" i="1"/>
  <c r="I500" i="1"/>
  <c r="J500" i="1"/>
  <c r="H461" i="2" l="1"/>
  <c r="F500" i="1"/>
  <c r="H500" i="1" s="1"/>
  <c r="B501" i="1" s="1"/>
  <c r="B462" i="2" l="1"/>
  <c r="J461" i="2"/>
  <c r="I461" i="2"/>
  <c r="C501" i="1"/>
  <c r="D501" i="1" s="1"/>
  <c r="E501" i="1"/>
  <c r="E462" i="2" l="1"/>
  <c r="C462" i="2"/>
  <c r="D462" i="2" s="1"/>
  <c r="F501" i="1"/>
  <c r="F462" i="2" l="1"/>
  <c r="G462" i="2" s="1"/>
  <c r="G501" i="1"/>
  <c r="H501" i="1" s="1"/>
  <c r="B502" i="1" s="1"/>
  <c r="H462" i="2" l="1"/>
  <c r="B463" i="2" s="1"/>
  <c r="C463" i="2" s="1"/>
  <c r="D463" i="2" s="1"/>
  <c r="I462" i="2"/>
  <c r="J462" i="2"/>
  <c r="E502" i="1"/>
  <c r="C502" i="1"/>
  <c r="D502" i="1" s="1"/>
  <c r="J501" i="1"/>
  <c r="I501" i="1"/>
  <c r="E463" i="2" l="1"/>
  <c r="F463" i="2" s="1"/>
  <c r="G463" i="2" s="1"/>
  <c r="F502" i="1"/>
  <c r="H502" i="1" s="1"/>
  <c r="B503" i="1" s="1"/>
  <c r="C503" i="1" s="1"/>
  <c r="D503" i="1" s="1"/>
  <c r="I502" i="1"/>
  <c r="J502" i="1"/>
  <c r="H463" i="2" l="1"/>
  <c r="E503" i="1"/>
  <c r="F503" i="1" s="1"/>
  <c r="G503" i="1" s="1"/>
  <c r="B464" i="2" l="1"/>
  <c r="I463" i="2"/>
  <c r="J463" i="2"/>
  <c r="H503" i="1"/>
  <c r="B504" i="1" s="1"/>
  <c r="E504" i="1" s="1"/>
  <c r="J503" i="1"/>
  <c r="I503" i="1"/>
  <c r="C464" i="2" l="1"/>
  <c r="D464" i="2" s="1"/>
  <c r="E464" i="2"/>
  <c r="C504" i="1"/>
  <c r="D504" i="1" s="1"/>
  <c r="F504" i="1" s="1"/>
  <c r="F464" i="2" l="1"/>
  <c r="G464" i="2" s="1"/>
  <c r="H504" i="1"/>
  <c r="B505" i="1" s="1"/>
  <c r="E505" i="1" s="1"/>
  <c r="J504" i="1"/>
  <c r="I504" i="1"/>
  <c r="C505" i="1" l="1"/>
  <c r="D505" i="1" s="1"/>
  <c r="F505" i="1" s="1"/>
  <c r="G505" i="1" s="1"/>
  <c r="J464" i="2" l="1"/>
  <c r="I464" i="2"/>
  <c r="H464" i="2"/>
  <c r="B465" i="2" s="1"/>
  <c r="H505" i="1"/>
  <c r="B506" i="1" s="1"/>
  <c r="J505" i="1"/>
  <c r="E465" i="2" l="1"/>
  <c r="C465" i="2"/>
  <c r="D465" i="2" s="1"/>
  <c r="E506" i="1"/>
  <c r="C506" i="1"/>
  <c r="D506" i="1" s="1"/>
  <c r="I505" i="1"/>
  <c r="F465" i="2" l="1"/>
  <c r="G465" i="2" s="1"/>
  <c r="H465" i="2" s="1"/>
  <c r="F506" i="1"/>
  <c r="H506" i="1" s="1"/>
  <c r="B507" i="1" s="1"/>
  <c r="B466" i="2" l="1"/>
  <c r="J465" i="2"/>
  <c r="I465" i="2"/>
  <c r="E507" i="1"/>
  <c r="C507" i="1"/>
  <c r="D507" i="1" s="1"/>
  <c r="J506" i="1"/>
  <c r="I506" i="1"/>
  <c r="C466" i="2" l="1"/>
  <c r="D466" i="2" s="1"/>
  <c r="E466" i="2"/>
  <c r="F507" i="1"/>
  <c r="G507" i="1" s="1"/>
  <c r="I507" i="1" s="1"/>
  <c r="F466" i="2" l="1"/>
  <c r="H507" i="1"/>
  <c r="B508" i="1" s="1"/>
  <c r="C508" i="1" s="1"/>
  <c r="D508" i="1" s="1"/>
  <c r="J507" i="1"/>
  <c r="G466" i="2" l="1"/>
  <c r="H466" i="2" s="1"/>
  <c r="B467" i="2" s="1"/>
  <c r="I466" i="2"/>
  <c r="E508" i="1"/>
  <c r="F508" i="1" s="1"/>
  <c r="H508" i="1" s="1"/>
  <c r="B509" i="1" s="1"/>
  <c r="J508" i="1"/>
  <c r="I508" i="1"/>
  <c r="E467" i="2" l="1"/>
  <c r="C467" i="2"/>
  <c r="D467" i="2" s="1"/>
  <c r="F467" i="2" s="1"/>
  <c r="G467" i="2" s="1"/>
  <c r="J466" i="2"/>
  <c r="C509" i="1"/>
  <c r="D509" i="1" s="1"/>
  <c r="E509" i="1"/>
  <c r="B468" i="2" l="1"/>
  <c r="J467" i="2"/>
  <c r="I467" i="2"/>
  <c r="H467" i="2"/>
  <c r="F509" i="1"/>
  <c r="G509" i="1" s="1"/>
  <c r="E468" i="2" l="1"/>
  <c r="C468" i="2"/>
  <c r="D468" i="2" s="1"/>
  <c r="F468" i="2" s="1"/>
  <c r="G468" i="2" s="1"/>
  <c r="H509" i="1"/>
  <c r="B510" i="1" s="1"/>
  <c r="H468" i="2" l="1"/>
  <c r="B469" i="2" s="1"/>
  <c r="E510" i="1"/>
  <c r="C510" i="1"/>
  <c r="D510" i="1" s="1"/>
  <c r="I509" i="1"/>
  <c r="J509" i="1"/>
  <c r="E469" i="2" l="1"/>
  <c r="C469" i="2"/>
  <c r="D469" i="2" s="1"/>
  <c r="J468" i="2"/>
  <c r="I468" i="2"/>
  <c r="F510" i="1"/>
  <c r="F469" i="2" l="1"/>
  <c r="G469" i="2" s="1"/>
  <c r="H510" i="1"/>
  <c r="B511" i="1" s="1"/>
  <c r="C511" i="1" s="1"/>
  <c r="D511" i="1" s="1"/>
  <c r="J510" i="1"/>
  <c r="I510" i="1"/>
  <c r="H469" i="2" l="1"/>
  <c r="B470" i="2"/>
  <c r="C470" i="2" s="1"/>
  <c r="D470" i="2" s="1"/>
  <c r="J469" i="2"/>
  <c r="I469" i="2"/>
  <c r="E511" i="1"/>
  <c r="F511" i="1" s="1"/>
  <c r="G511" i="1" s="1"/>
  <c r="E470" i="2" l="1"/>
  <c r="F470" i="2" s="1"/>
  <c r="G470" i="2" s="1"/>
  <c r="J511" i="1"/>
  <c r="I511" i="1"/>
  <c r="H511" i="1"/>
  <c r="B512" i="1" s="1"/>
  <c r="H470" i="2" l="1"/>
  <c r="B471" i="2" s="1"/>
  <c r="E471" i="2" s="1"/>
  <c r="I470" i="2"/>
  <c r="J470" i="2"/>
  <c r="C512" i="1"/>
  <c r="D512" i="1" s="1"/>
  <c r="E512" i="1"/>
  <c r="C471" i="2" l="1"/>
  <c r="D471" i="2" s="1"/>
  <c r="F471" i="2" s="1"/>
  <c r="G471" i="2" s="1"/>
  <c r="F512" i="1"/>
  <c r="B472" i="2" l="1"/>
  <c r="J512" i="1"/>
  <c r="I512" i="1"/>
  <c r="H512" i="1"/>
  <c r="B513" i="1" s="1"/>
  <c r="C472" i="2" l="1"/>
  <c r="D472" i="2" s="1"/>
  <c r="E472" i="2"/>
  <c r="I471" i="2"/>
  <c r="J471" i="2"/>
  <c r="H471" i="2"/>
  <c r="C513" i="1"/>
  <c r="D513" i="1" s="1"/>
  <c r="E513" i="1"/>
  <c r="F472" i="2" l="1"/>
  <c r="G472" i="2" s="1"/>
  <c r="F513" i="1"/>
  <c r="G513" i="1" s="1"/>
  <c r="H472" i="2" l="1"/>
  <c r="B473" i="2" s="1"/>
  <c r="H513" i="1"/>
  <c r="B514" i="1" s="1"/>
  <c r="E473" i="2" l="1"/>
  <c r="C473" i="2"/>
  <c r="D473" i="2" s="1"/>
  <c r="J472" i="2"/>
  <c r="I472" i="2"/>
  <c r="C514" i="1"/>
  <c r="D514" i="1" s="1"/>
  <c r="E514" i="1"/>
  <c r="J513" i="1"/>
  <c r="I513" i="1"/>
  <c r="F473" i="2" l="1"/>
  <c r="G473" i="2" s="1"/>
  <c r="F514" i="1"/>
  <c r="H514" i="1" s="1"/>
  <c r="B515" i="1" s="1"/>
  <c r="C515" i="1" s="1"/>
  <c r="D515" i="1" s="1"/>
  <c r="J514" i="1"/>
  <c r="I514" i="1"/>
  <c r="H473" i="2" l="1"/>
  <c r="B474" i="2" s="1"/>
  <c r="E474" i="2" s="1"/>
  <c r="J473" i="2"/>
  <c r="I473" i="2"/>
  <c r="E515" i="1"/>
  <c r="F515" i="1" s="1"/>
  <c r="G515" i="1" s="1"/>
  <c r="C474" i="2" l="1"/>
  <c r="D474" i="2" s="1"/>
  <c r="F474" i="2" s="1"/>
  <c r="G474" i="2" s="1"/>
  <c r="J474" i="2" s="1"/>
  <c r="J515" i="1"/>
  <c r="I515" i="1"/>
  <c r="H515" i="1"/>
  <c r="B516" i="1" s="1"/>
  <c r="I474" i="2" l="1"/>
  <c r="H474" i="2"/>
  <c r="B475" i="2" s="1"/>
  <c r="E475" i="2" s="1"/>
  <c r="C516" i="1"/>
  <c r="D516" i="1" s="1"/>
  <c r="E516" i="1"/>
  <c r="C475" i="2" l="1"/>
  <c r="D475" i="2" s="1"/>
  <c r="F475" i="2" s="1"/>
  <c r="G475" i="2" s="1"/>
  <c r="F516" i="1"/>
  <c r="H475" i="2" l="1"/>
  <c r="B476" i="2"/>
  <c r="J475" i="2"/>
  <c r="I475" i="2"/>
  <c r="H516" i="1"/>
  <c r="B517" i="1" s="1"/>
  <c r="C517" i="1" s="1"/>
  <c r="D517" i="1" s="1"/>
  <c r="I516" i="1"/>
  <c r="J516" i="1"/>
  <c r="E476" i="2" l="1"/>
  <c r="C476" i="2"/>
  <c r="D476" i="2" s="1"/>
  <c r="E517" i="1"/>
  <c r="F517" i="1" s="1"/>
  <c r="G517" i="1" s="1"/>
  <c r="F476" i="2" l="1"/>
  <c r="G476" i="2" s="1"/>
  <c r="H517" i="1"/>
  <c r="B518" i="1" s="1"/>
  <c r="J476" i="2" l="1"/>
  <c r="I476" i="2"/>
  <c r="H476" i="2"/>
  <c r="B477" i="2" s="1"/>
  <c r="E518" i="1"/>
  <c r="C518" i="1"/>
  <c r="D518" i="1" s="1"/>
  <c r="I517" i="1"/>
  <c r="J517" i="1"/>
  <c r="C477" i="2" l="1"/>
  <c r="D477" i="2" s="1"/>
  <c r="E477" i="2"/>
  <c r="F518" i="1"/>
  <c r="H518" i="1" s="1"/>
  <c r="B519" i="1" s="1"/>
  <c r="F477" i="2" l="1"/>
  <c r="G477" i="2" s="1"/>
  <c r="C519" i="1"/>
  <c r="D519" i="1" s="1"/>
  <c r="E519" i="1"/>
  <c r="I518" i="1"/>
  <c r="J518" i="1"/>
  <c r="H477" i="2" l="1"/>
  <c r="B478" i="2"/>
  <c r="I477" i="2"/>
  <c r="F519" i="1"/>
  <c r="G519" i="1" s="1"/>
  <c r="J477" i="2" l="1"/>
  <c r="C478" i="2"/>
  <c r="D478" i="2" s="1"/>
  <c r="E478" i="2"/>
  <c r="J519" i="1"/>
  <c r="I519" i="1"/>
  <c r="H519" i="1"/>
  <c r="B520" i="1" s="1"/>
  <c r="F478" i="2" l="1"/>
  <c r="G478" i="2" s="1"/>
  <c r="C520" i="1"/>
  <c r="D520" i="1" s="1"/>
  <c r="E520" i="1"/>
  <c r="H478" i="2" l="1"/>
  <c r="B479" i="2" s="1"/>
  <c r="F520" i="1"/>
  <c r="C479" i="2" l="1"/>
  <c r="D479" i="2" s="1"/>
  <c r="E479" i="2"/>
  <c r="F479" i="2" s="1"/>
  <c r="G479" i="2" s="1"/>
  <c r="I478" i="2"/>
  <c r="J478" i="2"/>
  <c r="H520" i="1"/>
  <c r="B521" i="1" s="1"/>
  <c r="J520" i="1"/>
  <c r="C521" i="1" l="1"/>
  <c r="D521" i="1" s="1"/>
  <c r="E521" i="1"/>
  <c r="I520" i="1"/>
  <c r="H479" i="2" l="1"/>
  <c r="B480" i="2" s="1"/>
  <c r="E480" i="2" s="1"/>
  <c r="J479" i="2"/>
  <c r="I479" i="2"/>
  <c r="F521" i="1"/>
  <c r="G521" i="1" s="1"/>
  <c r="H521" i="1" s="1"/>
  <c r="B522" i="1" s="1"/>
  <c r="C480" i="2" l="1"/>
  <c r="D480" i="2" s="1"/>
  <c r="F480" i="2" s="1"/>
  <c r="G480" i="2" s="1"/>
  <c r="C522" i="1"/>
  <c r="D522" i="1" s="1"/>
  <c r="E522" i="1"/>
  <c r="I521" i="1"/>
  <c r="J521" i="1"/>
  <c r="H480" i="2" l="1"/>
  <c r="B481" i="2" s="1"/>
  <c r="F522" i="1"/>
  <c r="J522" i="1" s="1"/>
  <c r="C481" i="2" l="1"/>
  <c r="D481" i="2" s="1"/>
  <c r="E481" i="2"/>
  <c r="J480" i="2"/>
  <c r="I480" i="2"/>
  <c r="H522" i="1"/>
  <c r="B523" i="1" s="1"/>
  <c r="I522" i="1"/>
  <c r="F481" i="2" l="1"/>
  <c r="G481" i="2" s="1"/>
  <c r="E523" i="1"/>
  <c r="C523" i="1"/>
  <c r="D523" i="1" s="1"/>
  <c r="H481" i="2" l="1"/>
  <c r="B482" i="2"/>
  <c r="C482" i="2" s="1"/>
  <c r="D482" i="2" s="1"/>
  <c r="J481" i="2"/>
  <c r="I481" i="2"/>
  <c r="F523" i="1"/>
  <c r="G523" i="1" s="1"/>
  <c r="E482" i="2" l="1"/>
  <c r="F482" i="2" s="1"/>
  <c r="G482" i="2" s="1"/>
  <c r="H523" i="1"/>
  <c r="B524" i="1" s="1"/>
  <c r="C524" i="1" s="1"/>
  <c r="D524" i="1" s="1"/>
  <c r="J523" i="1"/>
  <c r="I523" i="1"/>
  <c r="H482" i="2" l="1"/>
  <c r="B483" i="2" s="1"/>
  <c r="E483" i="2" s="1"/>
  <c r="J482" i="2"/>
  <c r="I482" i="2"/>
  <c r="E524" i="1"/>
  <c r="F524" i="1" s="1"/>
  <c r="C483" i="2" l="1"/>
  <c r="D483" i="2" s="1"/>
  <c r="F483" i="2" s="1"/>
  <c r="G483" i="2" s="1"/>
  <c r="I524" i="1"/>
  <c r="J524" i="1"/>
  <c r="H524" i="1"/>
  <c r="B525" i="1" s="1"/>
  <c r="B484" i="2" l="1"/>
  <c r="I483" i="2"/>
  <c r="C525" i="1"/>
  <c r="D525" i="1" s="1"/>
  <c r="E525" i="1"/>
  <c r="J483" i="2" l="1"/>
  <c r="H483" i="2"/>
  <c r="E484" i="2"/>
  <c r="C484" i="2"/>
  <c r="D484" i="2" s="1"/>
  <c r="F484" i="2" s="1"/>
  <c r="G484" i="2" s="1"/>
  <c r="F525" i="1"/>
  <c r="G525" i="1" s="1"/>
  <c r="H484" i="2" l="1"/>
  <c r="I484" i="2"/>
  <c r="J484" i="2"/>
  <c r="H525" i="1"/>
  <c r="B526" i="1" s="1"/>
  <c r="B485" i="2" l="1"/>
  <c r="E485" i="2" s="1"/>
  <c r="C526" i="1"/>
  <c r="D526" i="1" s="1"/>
  <c r="E526" i="1"/>
  <c r="J525" i="1"/>
  <c r="I525" i="1"/>
  <c r="C485" i="2" l="1"/>
  <c r="D485" i="2" s="1"/>
  <c r="F485" i="2" s="1"/>
  <c r="G485" i="2" s="1"/>
  <c r="F526" i="1"/>
  <c r="B486" i="2" l="1"/>
  <c r="E486" i="2" s="1"/>
  <c r="H485" i="2"/>
  <c r="I485" i="2"/>
  <c r="J485" i="2"/>
  <c r="H526" i="1"/>
  <c r="C486" i="2" l="1"/>
  <c r="D486" i="2" s="1"/>
  <c r="F486" i="2"/>
  <c r="G486" i="2" s="1"/>
  <c r="B527" i="1"/>
  <c r="E527" i="1" s="1"/>
  <c r="I526" i="1"/>
  <c r="J526" i="1"/>
  <c r="H486" i="2" l="1"/>
  <c r="B487" i="2" s="1"/>
  <c r="C487" i="2" s="1"/>
  <c r="D487" i="2" s="1"/>
  <c r="J486" i="2"/>
  <c r="I486" i="2"/>
  <c r="C527" i="1"/>
  <c r="D527" i="1" s="1"/>
  <c r="F527" i="1" s="1"/>
  <c r="G527" i="1" s="1"/>
  <c r="E487" i="2" l="1"/>
  <c r="F487" i="2" s="1"/>
  <c r="G487" i="2" s="1"/>
  <c r="H527" i="1"/>
  <c r="B528" i="1" s="1"/>
  <c r="E528" i="1" l="1"/>
  <c r="C528" i="1"/>
  <c r="D528" i="1" s="1"/>
  <c r="J527" i="1"/>
  <c r="I527" i="1"/>
  <c r="H487" i="2" l="1"/>
  <c r="B488" i="2" s="1"/>
  <c r="C488" i="2" s="1"/>
  <c r="D488" i="2" s="1"/>
  <c r="J487" i="2"/>
  <c r="I487" i="2"/>
  <c r="F528" i="1"/>
  <c r="H528" i="1" s="1"/>
  <c r="B529" i="1" s="1"/>
  <c r="C529" i="1" s="1"/>
  <c r="D529" i="1" s="1"/>
  <c r="J528" i="1"/>
  <c r="I528" i="1"/>
  <c r="E488" i="2" l="1"/>
  <c r="F488" i="2" s="1"/>
  <c r="G488" i="2" s="1"/>
  <c r="E529" i="1"/>
  <c r="F529" i="1" s="1"/>
  <c r="G529" i="1" s="1"/>
  <c r="H488" i="2" l="1"/>
  <c r="B489" i="2" s="1"/>
  <c r="J529" i="1"/>
  <c r="I529" i="1"/>
  <c r="H529" i="1"/>
  <c r="B530" i="1" s="1"/>
  <c r="C489" i="2" l="1"/>
  <c r="D489" i="2" s="1"/>
  <c r="E489" i="2"/>
  <c r="J488" i="2"/>
  <c r="I488" i="2"/>
  <c r="C530" i="1"/>
  <c r="D530" i="1" s="1"/>
  <c r="E530" i="1"/>
  <c r="F489" i="2" l="1"/>
  <c r="G489" i="2" s="1"/>
  <c r="H489" i="2"/>
  <c r="B490" i="2"/>
  <c r="F530" i="1"/>
  <c r="C490" i="2" l="1"/>
  <c r="D490" i="2" s="1"/>
  <c r="E490" i="2"/>
  <c r="J489" i="2"/>
  <c r="I489" i="2"/>
  <c r="H530" i="1"/>
  <c r="B531" i="1" s="1"/>
  <c r="F490" i="2" l="1"/>
  <c r="G490" i="2" s="1"/>
  <c r="C531" i="1"/>
  <c r="D531" i="1" s="1"/>
  <c r="E531" i="1"/>
  <c r="J530" i="1"/>
  <c r="I530" i="1"/>
  <c r="H490" i="2" l="1"/>
  <c r="B491" i="2" s="1"/>
  <c r="F531" i="1"/>
  <c r="G531" i="1" s="1"/>
  <c r="C491" i="2" l="1"/>
  <c r="D491" i="2" s="1"/>
  <c r="E491" i="2"/>
  <c r="I490" i="2"/>
  <c r="J490" i="2"/>
  <c r="H531" i="1"/>
  <c r="B532" i="1" s="1"/>
  <c r="F491" i="2" l="1"/>
  <c r="G491" i="2" s="1"/>
  <c r="C532" i="1"/>
  <c r="D532" i="1" s="1"/>
  <c r="E532" i="1"/>
  <c r="I531" i="1"/>
  <c r="J531" i="1"/>
  <c r="H491" i="2" l="1"/>
  <c r="F532" i="1"/>
  <c r="B492" i="2" l="1"/>
  <c r="J491" i="2"/>
  <c r="I491" i="2"/>
  <c r="H532" i="1"/>
  <c r="B533" i="1" s="1"/>
  <c r="E492" i="2" l="1"/>
  <c r="C492" i="2"/>
  <c r="D492" i="2" s="1"/>
  <c r="C533" i="1"/>
  <c r="D533" i="1" s="1"/>
  <c r="E533" i="1"/>
  <c r="I532" i="1"/>
  <c r="J532" i="1"/>
  <c r="F492" i="2" l="1"/>
  <c r="G492" i="2" s="1"/>
  <c r="H492" i="2" s="1"/>
  <c r="B493" i="2" s="1"/>
  <c r="F533" i="1"/>
  <c r="G533" i="1" s="1"/>
  <c r="C493" i="2" l="1"/>
  <c r="D493" i="2" s="1"/>
  <c r="E493" i="2"/>
  <c r="I492" i="2"/>
  <c r="J492" i="2"/>
  <c r="J533" i="1"/>
  <c r="I533" i="1"/>
  <c r="B534" i="1"/>
  <c r="H533" i="1"/>
  <c r="F493" i="2" l="1"/>
  <c r="G493" i="2" s="1"/>
  <c r="C534" i="1"/>
  <c r="D534" i="1" s="1"/>
  <c r="E534" i="1"/>
  <c r="B494" i="2" l="1"/>
  <c r="I493" i="2"/>
  <c r="H493" i="2"/>
  <c r="F534" i="1"/>
  <c r="E494" i="2" l="1"/>
  <c r="C494" i="2"/>
  <c r="D494" i="2" s="1"/>
  <c r="J493" i="2"/>
  <c r="F494" i="2"/>
  <c r="G494" i="2" s="1"/>
  <c r="H534" i="1"/>
  <c r="B535" i="1" s="1"/>
  <c r="H494" i="2" l="1"/>
  <c r="B495" i="2" s="1"/>
  <c r="C535" i="1"/>
  <c r="D535" i="1" s="1"/>
  <c r="E535" i="1"/>
  <c r="J534" i="1"/>
  <c r="I534" i="1"/>
  <c r="E495" i="2" l="1"/>
  <c r="C495" i="2"/>
  <c r="D495" i="2" s="1"/>
  <c r="F495" i="2" s="1"/>
  <c r="I494" i="2"/>
  <c r="J494" i="2"/>
  <c r="F535" i="1"/>
  <c r="G535" i="1" s="1"/>
  <c r="G495" i="2" l="1"/>
  <c r="H495" i="2" s="1"/>
  <c r="B496" i="2"/>
  <c r="C496" i="2" s="1"/>
  <c r="D496" i="2" s="1"/>
  <c r="J495" i="2"/>
  <c r="H535" i="1"/>
  <c r="B536" i="1" s="1"/>
  <c r="C536" i="1" s="1"/>
  <c r="D536" i="1" s="1"/>
  <c r="I535" i="1"/>
  <c r="J535" i="1"/>
  <c r="I495" i="2" l="1"/>
  <c r="E496" i="2"/>
  <c r="F496" i="2" s="1"/>
  <c r="G496" i="2" s="1"/>
  <c r="E536" i="1"/>
  <c r="F536" i="1" s="1"/>
  <c r="H496" i="2" l="1"/>
  <c r="B497" i="2" s="1"/>
  <c r="C497" i="2" s="1"/>
  <c r="D497" i="2" s="1"/>
  <c r="I496" i="2"/>
  <c r="J496" i="2"/>
  <c r="H536" i="1"/>
  <c r="B537" i="1" s="1"/>
  <c r="E497" i="2" l="1"/>
  <c r="F497" i="2" s="1"/>
  <c r="G497" i="2" s="1"/>
  <c r="E537" i="1"/>
  <c r="C537" i="1"/>
  <c r="D537" i="1" s="1"/>
  <c r="J536" i="1"/>
  <c r="I536" i="1"/>
  <c r="H497" i="2" l="1"/>
  <c r="J497" i="2"/>
  <c r="I497" i="2"/>
  <c r="F537" i="1"/>
  <c r="G537" i="1" s="1"/>
  <c r="B498" i="2" l="1"/>
  <c r="C498" i="2" s="1"/>
  <c r="D498" i="2" s="1"/>
  <c r="H537" i="1"/>
  <c r="B538" i="1" s="1"/>
  <c r="C538" i="1" s="1"/>
  <c r="D538" i="1" s="1"/>
  <c r="J537" i="1"/>
  <c r="I537" i="1"/>
  <c r="E498" i="2" l="1"/>
  <c r="F498" i="2" s="1"/>
  <c r="G498" i="2" s="1"/>
  <c r="E538" i="1"/>
  <c r="F538" i="1" s="1"/>
  <c r="H498" i="2" l="1"/>
  <c r="B499" i="2" s="1"/>
  <c r="E499" i="2" s="1"/>
  <c r="I498" i="2"/>
  <c r="J498" i="2"/>
  <c r="H538" i="1"/>
  <c r="B539" i="1" s="1"/>
  <c r="C499" i="2" l="1"/>
  <c r="D499" i="2" s="1"/>
  <c r="F499" i="2" s="1"/>
  <c r="G499" i="2" s="1"/>
  <c r="C539" i="1"/>
  <c r="D539" i="1" s="1"/>
  <c r="E539" i="1"/>
  <c r="I538" i="1"/>
  <c r="J538" i="1"/>
  <c r="F539" i="1" l="1"/>
  <c r="G539" i="1" s="1"/>
  <c r="J499" i="2" l="1"/>
  <c r="I499" i="2"/>
  <c r="H499" i="2"/>
  <c r="B500" i="2" s="1"/>
  <c r="C500" i="2" s="1"/>
  <c r="D500" i="2" s="1"/>
  <c r="H539" i="1"/>
  <c r="B540" i="1" s="1"/>
  <c r="E500" i="2" l="1"/>
  <c r="F500" i="2"/>
  <c r="G500" i="2" s="1"/>
  <c r="E540" i="1"/>
  <c r="C540" i="1"/>
  <c r="D540" i="1" s="1"/>
  <c r="J539" i="1"/>
  <c r="I539" i="1"/>
  <c r="F540" i="1" l="1"/>
  <c r="H540" i="1" s="1"/>
  <c r="B541" i="1" s="1"/>
  <c r="J500" i="2" l="1"/>
  <c r="I500" i="2"/>
  <c r="H500" i="2"/>
  <c r="B501" i="2" s="1"/>
  <c r="C541" i="1"/>
  <c r="D541" i="1" s="1"/>
  <c r="E541" i="1"/>
  <c r="I540" i="1"/>
  <c r="J540" i="1"/>
  <c r="E501" i="2" l="1"/>
  <c r="C501" i="2"/>
  <c r="D501" i="2" s="1"/>
  <c r="F541" i="1"/>
  <c r="G541" i="1" s="1"/>
  <c r="F501" i="2" l="1"/>
  <c r="G501" i="2" s="1"/>
  <c r="H501" i="2"/>
  <c r="H541" i="1"/>
  <c r="B542" i="1" s="1"/>
  <c r="J501" i="2" l="1"/>
  <c r="I501" i="2"/>
  <c r="B502" i="2"/>
  <c r="C542" i="1"/>
  <c r="D542" i="1" s="1"/>
  <c r="E542" i="1"/>
  <c r="I541" i="1"/>
  <c r="J541" i="1"/>
  <c r="C502" i="2" l="1"/>
  <c r="D502" i="2" s="1"/>
  <c r="E502" i="2"/>
  <c r="F542" i="1"/>
  <c r="H542" i="1" s="1"/>
  <c r="B543" i="1" s="1"/>
  <c r="F502" i="2" l="1"/>
  <c r="G502" i="2" s="1"/>
  <c r="E543" i="1"/>
  <c r="C543" i="1"/>
  <c r="D543" i="1" s="1"/>
  <c r="J542" i="1"/>
  <c r="I542" i="1"/>
  <c r="F543" i="1" l="1"/>
  <c r="G543" i="1" s="1"/>
  <c r="I543" i="1" s="1"/>
  <c r="J502" i="2" l="1"/>
  <c r="I502" i="2"/>
  <c r="H502" i="2"/>
  <c r="B503" i="2"/>
  <c r="J543" i="1"/>
  <c r="H543" i="1"/>
  <c r="B544" i="1" s="1"/>
  <c r="E503" i="2" l="1"/>
  <c r="C503" i="2"/>
  <c r="D503" i="2" s="1"/>
  <c r="F503" i="2" s="1"/>
  <c r="G503" i="2" s="1"/>
  <c r="E544" i="1"/>
  <c r="C544" i="1"/>
  <c r="D544" i="1" s="1"/>
  <c r="H503" i="2" l="1"/>
  <c r="B504" i="2"/>
  <c r="F544" i="1"/>
  <c r="H544" i="1" s="1"/>
  <c r="B545" i="1" s="1"/>
  <c r="E504" i="2" l="1"/>
  <c r="C504" i="2"/>
  <c r="D504" i="2" s="1"/>
  <c r="I503" i="2"/>
  <c r="J503" i="2"/>
  <c r="C545" i="1"/>
  <c r="D545" i="1" s="1"/>
  <c r="E545" i="1"/>
  <c r="I544" i="1"/>
  <c r="J544" i="1"/>
  <c r="F504" i="2" l="1"/>
  <c r="G504" i="2" s="1"/>
  <c r="F545" i="1"/>
  <c r="G545" i="1" s="1"/>
  <c r="H504" i="2" l="1"/>
  <c r="B505" i="2" s="1"/>
  <c r="C505" i="2" s="1"/>
  <c r="D505" i="2" s="1"/>
  <c r="J504" i="2"/>
  <c r="I504" i="2"/>
  <c r="H545" i="1"/>
  <c r="E505" i="2" l="1"/>
  <c r="F505" i="2"/>
  <c r="G505" i="2" s="1"/>
  <c r="B546" i="1"/>
  <c r="C546" i="1" s="1"/>
  <c r="D546" i="1" s="1"/>
  <c r="J545" i="1"/>
  <c r="I545" i="1"/>
  <c r="H505" i="2" l="1"/>
  <c r="B506" i="2"/>
  <c r="E546" i="1"/>
  <c r="F546" i="1" s="1"/>
  <c r="E506" i="2" l="1"/>
  <c r="C506" i="2"/>
  <c r="D506" i="2" s="1"/>
  <c r="F506" i="2" s="1"/>
  <c r="G506" i="2" s="1"/>
  <c r="I505" i="2"/>
  <c r="J505" i="2"/>
  <c r="H546" i="1"/>
  <c r="B547" i="1" s="1"/>
  <c r="C547" i="1" s="1"/>
  <c r="D547" i="1" s="1"/>
  <c r="J546" i="1"/>
  <c r="I546" i="1"/>
  <c r="E547" i="1" l="1"/>
  <c r="F547" i="1" s="1"/>
  <c r="G547" i="1" s="1"/>
  <c r="J506" i="2" l="1"/>
  <c r="I506" i="2"/>
  <c r="H506" i="2"/>
  <c r="B507" i="2" s="1"/>
  <c r="H547" i="1"/>
  <c r="B548" i="1" s="1"/>
  <c r="C507" i="2" l="1"/>
  <c r="D507" i="2" s="1"/>
  <c r="E507" i="2"/>
  <c r="E548" i="1"/>
  <c r="C548" i="1"/>
  <c r="D548" i="1" s="1"/>
  <c r="I547" i="1"/>
  <c r="J547" i="1"/>
  <c r="F507" i="2" l="1"/>
  <c r="G507" i="2" s="1"/>
  <c r="F548" i="1"/>
  <c r="B508" i="2" l="1"/>
  <c r="H507" i="2"/>
  <c r="H548" i="1"/>
  <c r="B549" i="1" s="1"/>
  <c r="C549" i="1" s="1"/>
  <c r="D549" i="1" s="1"/>
  <c r="I548" i="1"/>
  <c r="J548" i="1"/>
  <c r="E508" i="2" l="1"/>
  <c r="C508" i="2"/>
  <c r="D508" i="2" s="1"/>
  <c r="F508" i="2" s="1"/>
  <c r="G508" i="2" s="1"/>
  <c r="J507" i="2"/>
  <c r="I507" i="2"/>
  <c r="E549" i="1"/>
  <c r="F549" i="1" s="1"/>
  <c r="G549" i="1" s="1"/>
  <c r="H508" i="2" l="1"/>
  <c r="B509" i="2" s="1"/>
  <c r="H549" i="1"/>
  <c r="B550" i="1" s="1"/>
  <c r="C509" i="2" l="1"/>
  <c r="D509" i="2" s="1"/>
  <c r="E509" i="2"/>
  <c r="J508" i="2"/>
  <c r="I508" i="2"/>
  <c r="C550" i="1"/>
  <c r="D550" i="1" s="1"/>
  <c r="E550" i="1"/>
  <c r="J549" i="1"/>
  <c r="I549" i="1"/>
  <c r="F509" i="2" l="1"/>
  <c r="G509" i="2" s="1"/>
  <c r="F550" i="1"/>
  <c r="B510" i="2" l="1"/>
  <c r="H509" i="2"/>
  <c r="I550" i="1"/>
  <c r="J550" i="1"/>
  <c r="H550" i="1"/>
  <c r="B551" i="1" s="1"/>
  <c r="E510" i="2" l="1"/>
  <c r="C510" i="2"/>
  <c r="D510" i="2" s="1"/>
  <c r="I509" i="2"/>
  <c r="J509" i="2"/>
  <c r="C551" i="1"/>
  <c r="D551" i="1" s="1"/>
  <c r="E551" i="1"/>
  <c r="F510" i="2" l="1"/>
  <c r="G510" i="2" s="1"/>
  <c r="F551" i="1"/>
  <c r="G551" i="1" s="1"/>
  <c r="J510" i="2" l="1"/>
  <c r="I510" i="2"/>
  <c r="H510" i="2"/>
  <c r="B511" i="2" s="1"/>
  <c r="H551" i="1"/>
  <c r="B552" i="1" s="1"/>
  <c r="E511" i="2" l="1"/>
  <c r="C511" i="2"/>
  <c r="D511" i="2" s="1"/>
  <c r="C552" i="1"/>
  <c r="D552" i="1" s="1"/>
  <c r="E552" i="1"/>
  <c r="I551" i="1"/>
  <c r="J551" i="1"/>
  <c r="F511" i="2" l="1"/>
  <c r="G511" i="2" s="1"/>
  <c r="F552" i="1"/>
  <c r="H511" i="2" l="1"/>
  <c r="I511" i="2"/>
  <c r="J511" i="2"/>
  <c r="B512" i="2"/>
  <c r="H552" i="1"/>
  <c r="B553" i="1" s="1"/>
  <c r="I552" i="1"/>
  <c r="C512" i="2" l="1"/>
  <c r="D512" i="2" s="1"/>
  <c r="E512" i="2"/>
  <c r="J552" i="1"/>
  <c r="C553" i="1"/>
  <c r="D553" i="1" s="1"/>
  <c r="E553" i="1"/>
  <c r="F512" i="2" l="1"/>
  <c r="G512" i="2" s="1"/>
  <c r="F553" i="1"/>
  <c r="G553" i="1" s="1"/>
  <c r="H512" i="2" l="1"/>
  <c r="B513" i="2" s="1"/>
  <c r="J512" i="2"/>
  <c r="I512" i="2"/>
  <c r="J553" i="1"/>
  <c r="H553" i="1"/>
  <c r="B554" i="1" s="1"/>
  <c r="I553" i="1"/>
  <c r="E513" i="2" l="1"/>
  <c r="C513" i="2"/>
  <c r="D513" i="2" s="1"/>
  <c r="F513" i="2" s="1"/>
  <c r="G513" i="2" s="1"/>
  <c r="C554" i="1"/>
  <c r="D554" i="1" s="1"/>
  <c r="E554" i="1"/>
  <c r="F554" i="1" l="1"/>
  <c r="J513" i="2" l="1"/>
  <c r="I513" i="2"/>
  <c r="H513" i="2"/>
  <c r="B514" i="2"/>
  <c r="H554" i="1"/>
  <c r="B555" i="1" s="1"/>
  <c r="C514" i="2" l="1"/>
  <c r="D514" i="2" s="1"/>
  <c r="E514" i="2"/>
  <c r="E555" i="1"/>
  <c r="C555" i="1"/>
  <c r="D555" i="1" s="1"/>
  <c r="J554" i="1"/>
  <c r="I554" i="1"/>
  <c r="F514" i="2" l="1"/>
  <c r="G514" i="2" s="1"/>
  <c r="F555" i="1"/>
  <c r="G555" i="1" s="1"/>
  <c r="H514" i="2" l="1"/>
  <c r="B515" i="2" s="1"/>
  <c r="J514" i="2"/>
  <c r="I514" i="2"/>
  <c r="B556" i="1"/>
  <c r="E556" i="1" s="1"/>
  <c r="H555" i="1"/>
  <c r="I555" i="1"/>
  <c r="I556" i="1" s="1"/>
  <c r="J555" i="1"/>
  <c r="J556" i="1" s="1"/>
  <c r="C515" i="2" l="1"/>
  <c r="D515" i="2" s="1"/>
  <c r="E515" i="2"/>
  <c r="C556" i="1"/>
  <c r="D556" i="1" s="1"/>
  <c r="F556" i="1" s="1"/>
  <c r="H556" i="1" s="1"/>
  <c r="F515" i="2" l="1"/>
  <c r="G515" i="2" s="1"/>
  <c r="B557" i="1"/>
  <c r="C557" i="1" s="1"/>
  <c r="D557" i="1" s="1"/>
  <c r="E557" i="1" l="1"/>
  <c r="F557" i="1" s="1"/>
  <c r="G557" i="1" s="1"/>
  <c r="H515" i="2" l="1"/>
  <c r="B516" i="2" s="1"/>
  <c r="C516" i="2" s="1"/>
  <c r="D516" i="2" s="1"/>
  <c r="J515" i="2"/>
  <c r="I515" i="2"/>
  <c r="H557" i="1"/>
  <c r="B558" i="1" s="1"/>
  <c r="C558" i="1" s="1"/>
  <c r="D558" i="1" s="1"/>
  <c r="I557" i="1"/>
  <c r="J557" i="1"/>
  <c r="E516" i="2" l="1"/>
  <c r="F516" i="2" s="1"/>
  <c r="G516" i="2" s="1"/>
  <c r="E558" i="1"/>
  <c r="F558" i="1" s="1"/>
  <c r="H558" i="1" l="1"/>
  <c r="B559" i="1" s="1"/>
  <c r="I516" i="2" l="1"/>
  <c r="J516" i="2"/>
  <c r="H516" i="2"/>
  <c r="B517" i="2" s="1"/>
  <c r="E559" i="1"/>
  <c r="C559" i="1"/>
  <c r="D559" i="1" s="1"/>
  <c r="J558" i="1"/>
  <c r="I558" i="1"/>
  <c r="E517" i="2" l="1"/>
  <c r="C517" i="2"/>
  <c r="D517" i="2" s="1"/>
  <c r="F559" i="1"/>
  <c r="G559" i="1" s="1"/>
  <c r="H559" i="1" s="1"/>
  <c r="B560" i="1" s="1"/>
  <c r="E560" i="1" s="1"/>
  <c r="F517" i="2" l="1"/>
  <c r="G517" i="2" s="1"/>
  <c r="I559" i="1"/>
  <c r="J559" i="1"/>
  <c r="C560" i="1"/>
  <c r="D560" i="1" s="1"/>
  <c r="F560" i="1" s="1"/>
  <c r="H560" i="1" s="1"/>
  <c r="B561" i="1" s="1"/>
  <c r="H517" i="2" l="1"/>
  <c r="I517" i="2"/>
  <c r="J517" i="2"/>
  <c r="B518" i="2"/>
  <c r="E561" i="1"/>
  <c r="C561" i="1"/>
  <c r="D561" i="1" s="1"/>
  <c r="J560" i="1"/>
  <c r="I560" i="1"/>
  <c r="E518" i="2" l="1"/>
  <c r="C518" i="2"/>
  <c r="D518" i="2" s="1"/>
  <c r="F518" i="2" s="1"/>
  <c r="G518" i="2" s="1"/>
  <c r="F561" i="1"/>
  <c r="G561" i="1" s="1"/>
  <c r="H518" i="2" l="1"/>
  <c r="B519" i="2" s="1"/>
  <c r="H561" i="1"/>
  <c r="B562" i="1" s="1"/>
  <c r="C562" i="1" s="1"/>
  <c r="D562" i="1" s="1"/>
  <c r="J561" i="1"/>
  <c r="I561" i="1"/>
  <c r="E519" i="2" l="1"/>
  <c r="C519" i="2"/>
  <c r="D519" i="2" s="1"/>
  <c r="F519" i="2" s="1"/>
  <c r="G519" i="2" s="1"/>
  <c r="J518" i="2"/>
  <c r="I518" i="2"/>
  <c r="E562" i="1"/>
  <c r="F562" i="1" s="1"/>
  <c r="J562" i="1" l="1"/>
  <c r="I562" i="1"/>
  <c r="H562" i="1"/>
  <c r="B563" i="1" s="1"/>
  <c r="J519" i="2" l="1"/>
  <c r="I519" i="2"/>
  <c r="B520" i="2"/>
  <c r="H519" i="2"/>
  <c r="C563" i="1"/>
  <c r="D563" i="1" s="1"/>
  <c r="E563" i="1"/>
  <c r="E520" i="2" l="1"/>
  <c r="C520" i="2"/>
  <c r="D520" i="2" s="1"/>
  <c r="F520" i="2" s="1"/>
  <c r="G520" i="2" s="1"/>
  <c r="F563" i="1"/>
  <c r="G563" i="1" s="1"/>
  <c r="H520" i="2" l="1"/>
  <c r="B521" i="2" s="1"/>
  <c r="H563" i="1"/>
  <c r="B564" i="1" s="1"/>
  <c r="E521" i="2" l="1"/>
  <c r="C521" i="2"/>
  <c r="D521" i="2" s="1"/>
  <c r="F521" i="2" s="1"/>
  <c r="G521" i="2" s="1"/>
  <c r="I520" i="2"/>
  <c r="J520" i="2"/>
  <c r="C564" i="1"/>
  <c r="D564" i="1" s="1"/>
  <c r="E564" i="1"/>
  <c r="J563" i="1"/>
  <c r="I563" i="1"/>
  <c r="H521" i="2" l="1"/>
  <c r="F564" i="1"/>
  <c r="B522" i="2" l="1"/>
  <c r="I521" i="2"/>
  <c r="J521" i="2"/>
  <c r="I564" i="1"/>
  <c r="J564" i="1"/>
  <c r="H564" i="1"/>
  <c r="B565" i="1" s="1"/>
  <c r="E522" i="2" l="1"/>
  <c r="C522" i="2"/>
  <c r="D522" i="2" s="1"/>
  <c r="F522" i="2" s="1"/>
  <c r="G522" i="2" s="1"/>
  <c r="C565" i="1"/>
  <c r="D565" i="1" s="1"/>
  <c r="E565" i="1"/>
  <c r="H522" i="2" l="1"/>
  <c r="B523" i="2" s="1"/>
  <c r="I522" i="2"/>
  <c r="J522" i="2"/>
  <c r="F565" i="1"/>
  <c r="G565" i="1" s="1"/>
  <c r="C523" i="2" l="1"/>
  <c r="D523" i="2" s="1"/>
  <c r="E523" i="2"/>
  <c r="H565" i="1"/>
  <c r="B566" i="1" s="1"/>
  <c r="F523" i="2" l="1"/>
  <c r="G523" i="2" s="1"/>
  <c r="E566" i="1"/>
  <c r="C566" i="1"/>
  <c r="D566" i="1" s="1"/>
  <c r="I565" i="1"/>
  <c r="J565" i="1"/>
  <c r="H523" i="2" l="1"/>
  <c r="F566" i="1"/>
  <c r="H566" i="1" s="1"/>
  <c r="B567" i="1" s="1"/>
  <c r="B524" i="2" l="1"/>
  <c r="C524" i="2" s="1"/>
  <c r="D524" i="2" s="1"/>
  <c r="J523" i="2"/>
  <c r="I523" i="2"/>
  <c r="C567" i="1"/>
  <c r="D567" i="1" s="1"/>
  <c r="E567" i="1"/>
  <c r="J566" i="1"/>
  <c r="I566" i="1"/>
  <c r="E524" i="2" l="1"/>
  <c r="F524" i="2" s="1"/>
  <c r="G524" i="2" s="1"/>
  <c r="F567" i="1"/>
  <c r="G567" i="1" s="1"/>
  <c r="I524" i="2" l="1"/>
  <c r="J524" i="2"/>
  <c r="H524" i="2"/>
  <c r="B525" i="2" s="1"/>
  <c r="H567" i="1"/>
  <c r="B568" i="1" s="1"/>
  <c r="E525" i="2" l="1"/>
  <c r="C525" i="2"/>
  <c r="D525" i="2" s="1"/>
  <c r="E568" i="1"/>
  <c r="C568" i="1"/>
  <c r="D568" i="1" s="1"/>
  <c r="I567" i="1"/>
  <c r="J567" i="1"/>
  <c r="F525" i="2" l="1"/>
  <c r="G525" i="2" s="1"/>
  <c r="F568" i="1"/>
  <c r="H568" i="1" s="1"/>
  <c r="B569" i="1" s="1"/>
  <c r="H525" i="2" l="1"/>
  <c r="I525" i="2"/>
  <c r="J525" i="2"/>
  <c r="B526" i="2"/>
  <c r="C569" i="1"/>
  <c r="D569" i="1" s="1"/>
  <c r="E569" i="1"/>
  <c r="J568" i="1"/>
  <c r="I568" i="1"/>
  <c r="C526" i="2" l="1"/>
  <c r="D526" i="2" s="1"/>
  <c r="E526" i="2"/>
  <c r="F526" i="2" s="1"/>
  <c r="G526" i="2" s="1"/>
  <c r="F569" i="1"/>
  <c r="G569" i="1" s="1"/>
  <c r="H526" i="2" l="1"/>
  <c r="B527" i="2" s="1"/>
  <c r="H569" i="1"/>
  <c r="B570" i="1" s="1"/>
  <c r="C570" i="1" s="1"/>
  <c r="D570" i="1" s="1"/>
  <c r="I569" i="1"/>
  <c r="J569" i="1"/>
  <c r="C527" i="2" l="1"/>
  <c r="D527" i="2" s="1"/>
  <c r="E527" i="2"/>
  <c r="I526" i="2"/>
  <c r="J526" i="2"/>
  <c r="E570" i="1"/>
  <c r="F570" i="1" s="1"/>
  <c r="F527" i="2" l="1"/>
  <c r="G527" i="2" s="1"/>
  <c r="H570" i="1"/>
  <c r="B571" i="1" s="1"/>
  <c r="I527" i="2" l="1"/>
  <c r="J527" i="2"/>
  <c r="H527" i="2"/>
  <c r="B528" i="2"/>
  <c r="E571" i="1"/>
  <c r="C571" i="1"/>
  <c r="D571" i="1" s="1"/>
  <c r="I570" i="1"/>
  <c r="J570" i="1"/>
  <c r="E528" i="2" l="1"/>
  <c r="C528" i="2"/>
  <c r="D528" i="2" s="1"/>
  <c r="F528" i="2" s="1"/>
  <c r="G528" i="2" s="1"/>
  <c r="F571" i="1"/>
  <c r="G571" i="1" l="1"/>
  <c r="I571" i="1" s="1"/>
  <c r="J528" i="2" l="1"/>
  <c r="I528" i="2"/>
  <c r="H528" i="2"/>
  <c r="B529" i="2" s="1"/>
  <c r="J571" i="1"/>
  <c r="H571" i="1"/>
  <c r="B572" i="1" s="1"/>
  <c r="C572" i="1" s="1"/>
  <c r="D572" i="1" s="1"/>
  <c r="C529" i="2" l="1"/>
  <c r="D529" i="2" s="1"/>
  <c r="E529" i="2"/>
  <c r="E572" i="1"/>
  <c r="F572" i="1" s="1"/>
  <c r="F529" i="2" l="1"/>
  <c r="G529" i="2" s="1"/>
  <c r="H572" i="1"/>
  <c r="B573" i="1" s="1"/>
  <c r="H529" i="2" l="1"/>
  <c r="C573" i="1"/>
  <c r="D573" i="1" s="1"/>
  <c r="E573" i="1"/>
  <c r="J572" i="1"/>
  <c r="I572" i="1"/>
  <c r="I529" i="2" l="1"/>
  <c r="J529" i="2"/>
  <c r="B530" i="2"/>
  <c r="F573" i="1"/>
  <c r="G573" i="1" s="1"/>
  <c r="C530" i="2" l="1"/>
  <c r="D530" i="2" s="1"/>
  <c r="E530" i="2"/>
  <c r="H573" i="1"/>
  <c r="B574" i="1" s="1"/>
  <c r="F530" i="2" l="1"/>
  <c r="G530" i="2" s="1"/>
  <c r="C574" i="1"/>
  <c r="D574" i="1" s="1"/>
  <c r="E574" i="1"/>
  <c r="I573" i="1"/>
  <c r="J573" i="1"/>
  <c r="H530" i="2" l="1"/>
  <c r="B531" i="2" s="1"/>
  <c r="F574" i="1"/>
  <c r="C531" i="2" l="1"/>
  <c r="D531" i="2" s="1"/>
  <c r="E531" i="2"/>
  <c r="I530" i="2"/>
  <c r="J530" i="2"/>
  <c r="H574" i="1"/>
  <c r="B575" i="1" s="1"/>
  <c r="F531" i="2" l="1"/>
  <c r="G531" i="2" s="1"/>
  <c r="E575" i="1"/>
  <c r="C575" i="1"/>
  <c r="D575" i="1" s="1"/>
  <c r="I574" i="1"/>
  <c r="J574" i="1"/>
  <c r="F575" i="1" l="1"/>
  <c r="G575" i="1" s="1"/>
  <c r="J531" i="2" l="1"/>
  <c r="I531" i="2"/>
  <c r="H531" i="2"/>
  <c r="B532" i="2" s="1"/>
  <c r="C532" i="2" s="1"/>
  <c r="D532" i="2" s="1"/>
  <c r="H575" i="1"/>
  <c r="B576" i="1" s="1"/>
  <c r="E576" i="1" s="1"/>
  <c r="I575" i="1"/>
  <c r="J575" i="1"/>
  <c r="E532" i="2" l="1"/>
  <c r="F532" i="2" s="1"/>
  <c r="G532" i="2" s="1"/>
  <c r="C576" i="1"/>
  <c r="D576" i="1" s="1"/>
  <c r="F576" i="1" s="1"/>
  <c r="H576" i="1" l="1"/>
  <c r="B577" i="1" s="1"/>
  <c r="E577" i="1" s="1"/>
  <c r="I576" i="1"/>
  <c r="J576" i="1"/>
  <c r="I532" i="2" l="1"/>
  <c r="J532" i="2"/>
  <c r="H532" i="2"/>
  <c r="B533" i="2" s="1"/>
  <c r="C577" i="1"/>
  <c r="D577" i="1" s="1"/>
  <c r="F577" i="1" s="1"/>
  <c r="G577" i="1" s="1"/>
  <c r="C533" i="2" l="1"/>
  <c r="D533" i="2" s="1"/>
  <c r="E533" i="2"/>
  <c r="H577" i="1"/>
  <c r="B578" i="1" s="1"/>
  <c r="E578" i="1" s="1"/>
  <c r="I577" i="1"/>
  <c r="J577" i="1"/>
  <c r="F533" i="2" l="1"/>
  <c r="G533" i="2" s="1"/>
  <c r="C578" i="1"/>
  <c r="D578" i="1" s="1"/>
  <c r="F578" i="1" s="1"/>
  <c r="B534" i="2" l="1"/>
  <c r="J578" i="1"/>
  <c r="I578" i="1"/>
  <c r="C534" i="2" l="1"/>
  <c r="D534" i="2" s="1"/>
  <c r="E534" i="2"/>
  <c r="J533" i="2"/>
  <c r="I533" i="2"/>
  <c r="H533" i="2"/>
  <c r="H578" i="1"/>
  <c r="B579" i="1" s="1"/>
  <c r="E579" i="1" s="1"/>
  <c r="F534" i="2" l="1"/>
  <c r="G534" i="2" s="1"/>
  <c r="C579" i="1"/>
  <c r="D579" i="1" s="1"/>
  <c r="F579" i="1" s="1"/>
  <c r="G579" i="1" s="1"/>
  <c r="H534" i="2" l="1"/>
  <c r="B535" i="2" s="1"/>
  <c r="H579" i="1"/>
  <c r="B580" i="1" s="1"/>
  <c r="I579" i="1"/>
  <c r="J579" i="1"/>
  <c r="E535" i="2" l="1"/>
  <c r="C535" i="2"/>
  <c r="D535" i="2" s="1"/>
  <c r="J534" i="2"/>
  <c r="I534" i="2"/>
  <c r="C580" i="1"/>
  <c r="D580" i="1" s="1"/>
  <c r="E580" i="1"/>
  <c r="F535" i="2" l="1"/>
  <c r="G535" i="2" s="1"/>
  <c r="F580" i="1"/>
  <c r="H580" i="1" s="1"/>
  <c r="B581" i="1" s="1"/>
  <c r="C581" i="1" s="1"/>
  <c r="D581" i="1" s="1"/>
  <c r="J580" i="1"/>
  <c r="I580" i="1"/>
  <c r="E581" i="1" l="1"/>
  <c r="F581" i="1" s="1"/>
  <c r="G581" i="1" s="1"/>
  <c r="I535" i="2" l="1"/>
  <c r="J535" i="2"/>
  <c r="H535" i="2"/>
  <c r="B536" i="2"/>
  <c r="H581" i="1"/>
  <c r="B582" i="1" s="1"/>
  <c r="E582" i="1" s="1"/>
  <c r="I581" i="1"/>
  <c r="J581" i="1"/>
  <c r="E536" i="2" l="1"/>
  <c r="C536" i="2"/>
  <c r="D536" i="2" s="1"/>
  <c r="F536" i="2" s="1"/>
  <c r="G536" i="2" s="1"/>
  <c r="C582" i="1"/>
  <c r="D582" i="1" s="1"/>
  <c r="F582" i="1" s="1"/>
  <c r="H582" i="1" l="1"/>
  <c r="B583" i="1" s="1"/>
  <c r="J582" i="1"/>
  <c r="J536" i="2" l="1"/>
  <c r="I536" i="2"/>
  <c r="H536" i="2"/>
  <c r="B537" i="2" s="1"/>
  <c r="C583" i="1"/>
  <c r="D583" i="1" s="1"/>
  <c r="E583" i="1"/>
  <c r="I582" i="1"/>
  <c r="E537" i="2" l="1"/>
  <c r="C537" i="2"/>
  <c r="D537" i="2" s="1"/>
  <c r="F583" i="1"/>
  <c r="G583" i="1" s="1"/>
  <c r="F537" i="2" l="1"/>
  <c r="G537" i="2" s="1"/>
  <c r="H583" i="1"/>
  <c r="B584" i="1" s="1"/>
  <c r="B538" i="2" l="1"/>
  <c r="E584" i="1"/>
  <c r="C584" i="1"/>
  <c r="D584" i="1" s="1"/>
  <c r="I583" i="1"/>
  <c r="J583" i="1"/>
  <c r="J537" i="2" l="1"/>
  <c r="I537" i="2"/>
  <c r="E538" i="2"/>
  <c r="C538" i="2"/>
  <c r="D538" i="2" s="1"/>
  <c r="H537" i="2"/>
  <c r="F584" i="1"/>
  <c r="J584" i="1"/>
  <c r="I584" i="1"/>
  <c r="F538" i="2" l="1"/>
  <c r="G538" i="2" s="1"/>
  <c r="H538" i="2" s="1"/>
  <c r="B539" i="2" s="1"/>
  <c r="I538" i="2"/>
  <c r="J538" i="2"/>
  <c r="H584" i="1"/>
  <c r="B585" i="1" s="1"/>
  <c r="C539" i="2" l="1"/>
  <c r="D539" i="2" s="1"/>
  <c r="E539" i="2"/>
  <c r="E585" i="1"/>
  <c r="C585" i="1"/>
  <c r="D585" i="1" s="1"/>
  <c r="F539" i="2" l="1"/>
  <c r="G539" i="2" s="1"/>
  <c r="F585" i="1"/>
  <c r="G585" i="1" s="1"/>
  <c r="J585" i="1" s="1"/>
  <c r="H585" i="1" l="1"/>
  <c r="B586" i="1" s="1"/>
  <c r="E586" i="1" s="1"/>
  <c r="I585" i="1"/>
  <c r="I586" i="1" s="1"/>
  <c r="J586" i="1"/>
  <c r="I539" i="2" l="1"/>
  <c r="J539" i="2"/>
  <c r="H539" i="2"/>
  <c r="B540" i="2"/>
  <c r="C586" i="1"/>
  <c r="D586" i="1" s="1"/>
  <c r="F586" i="1" s="1"/>
  <c r="H586" i="1" s="1"/>
  <c r="B587" i="1" s="1"/>
  <c r="C587" i="1" s="1"/>
  <c r="D587" i="1" s="1"/>
  <c r="C540" i="2" l="1"/>
  <c r="D540" i="2" s="1"/>
  <c r="E540" i="2"/>
  <c r="E587" i="1"/>
  <c r="F587" i="1" s="1"/>
  <c r="G587" i="1" s="1"/>
  <c r="I587" i="1" s="1"/>
  <c r="F540" i="2" l="1"/>
  <c r="G540" i="2" s="1"/>
  <c r="H587" i="1"/>
  <c r="B588" i="1" s="1"/>
  <c r="E588" i="1" s="1"/>
  <c r="J587" i="1"/>
  <c r="H540" i="2" l="1"/>
  <c r="B541" i="2" s="1"/>
  <c r="C588" i="1"/>
  <c r="D588" i="1" s="1"/>
  <c r="F588" i="1" s="1"/>
  <c r="H588" i="1" s="1"/>
  <c r="B589" i="1" s="1"/>
  <c r="J540" i="2" l="1"/>
  <c r="I540" i="2"/>
  <c r="E541" i="2"/>
  <c r="C541" i="2"/>
  <c r="D541" i="2" s="1"/>
  <c r="F541" i="2" s="1"/>
  <c r="G541" i="2" s="1"/>
  <c r="C589" i="1"/>
  <c r="D589" i="1" s="1"/>
  <c r="E589" i="1"/>
  <c r="I588" i="1"/>
  <c r="J588" i="1"/>
  <c r="B542" i="2" l="1"/>
  <c r="F589" i="1"/>
  <c r="G589" i="1" s="1"/>
  <c r="C542" i="2" l="1"/>
  <c r="D542" i="2" s="1"/>
  <c r="E542" i="2"/>
  <c r="J541" i="2"/>
  <c r="I541" i="2"/>
  <c r="H541" i="2"/>
  <c r="H589" i="1"/>
  <c r="B590" i="1" s="1"/>
  <c r="F542" i="2" l="1"/>
  <c r="G542" i="2" s="1"/>
  <c r="E590" i="1"/>
  <c r="C590" i="1"/>
  <c r="D590" i="1" s="1"/>
  <c r="I589" i="1"/>
  <c r="J589" i="1"/>
  <c r="H542" i="2" l="1"/>
  <c r="B543" i="2" s="1"/>
  <c r="I542" i="2"/>
  <c r="J542" i="2"/>
  <c r="F590" i="1"/>
  <c r="H590" i="1" s="1"/>
  <c r="B591" i="1" s="1"/>
  <c r="C543" i="2" l="1"/>
  <c r="D543" i="2" s="1"/>
  <c r="E543" i="2"/>
  <c r="C591" i="1"/>
  <c r="D591" i="1" s="1"/>
  <c r="E591" i="1"/>
  <c r="I590" i="1"/>
  <c r="J590" i="1"/>
  <c r="F543" i="2" l="1"/>
  <c r="G543" i="2" s="1"/>
  <c r="F591" i="1"/>
  <c r="G591" i="1" s="1"/>
  <c r="H591" i="1" l="1"/>
  <c r="B592" i="1" s="1"/>
  <c r="I543" i="2" l="1"/>
  <c r="J543" i="2"/>
  <c r="H543" i="2"/>
  <c r="B544" i="2" s="1"/>
  <c r="E592" i="1"/>
  <c r="C592" i="1"/>
  <c r="D592" i="1" s="1"/>
  <c r="I591" i="1"/>
  <c r="J591" i="1"/>
  <c r="C544" i="2" l="1"/>
  <c r="D544" i="2" s="1"/>
  <c r="E544" i="2"/>
  <c r="F592" i="1"/>
  <c r="J592" i="1"/>
  <c r="F544" i="2" l="1"/>
  <c r="G544" i="2" s="1"/>
  <c r="I592" i="1"/>
  <c r="H592" i="1"/>
  <c r="B593" i="1" s="1"/>
  <c r="H544" i="2" l="1"/>
  <c r="B545" i="2" s="1"/>
  <c r="J544" i="2"/>
  <c r="I544" i="2"/>
  <c r="E593" i="1"/>
  <c r="C593" i="1"/>
  <c r="D593" i="1" s="1"/>
  <c r="E545" i="2" l="1"/>
  <c r="C545" i="2"/>
  <c r="D545" i="2" s="1"/>
  <c r="F593" i="1"/>
  <c r="G593" i="1" s="1"/>
  <c r="F545" i="2" l="1"/>
  <c r="G545" i="2" s="1"/>
  <c r="H593" i="1"/>
  <c r="B594" i="1" s="1"/>
  <c r="E594" i="1" s="1"/>
  <c r="I593" i="1"/>
  <c r="J593" i="1"/>
  <c r="H545" i="2" l="1"/>
  <c r="J545" i="2"/>
  <c r="I545" i="2"/>
  <c r="B546" i="2"/>
  <c r="C594" i="1"/>
  <c r="D594" i="1" s="1"/>
  <c r="F594" i="1" s="1"/>
  <c r="H594" i="1" s="1"/>
  <c r="B595" i="1" s="1"/>
  <c r="E546" i="2" l="1"/>
  <c r="C546" i="2"/>
  <c r="D546" i="2" s="1"/>
  <c r="F546" i="2" s="1"/>
  <c r="G546" i="2" s="1"/>
  <c r="E595" i="1"/>
  <c r="C595" i="1"/>
  <c r="D595" i="1" s="1"/>
  <c r="I594" i="1"/>
  <c r="J594" i="1"/>
  <c r="F595" i="1" l="1"/>
  <c r="J546" i="2" l="1"/>
  <c r="I546" i="2"/>
  <c r="H546" i="2"/>
  <c r="B547" i="2" s="1"/>
  <c r="G595" i="1"/>
  <c r="C547" i="2" l="1"/>
  <c r="D547" i="2" s="1"/>
  <c r="E547" i="2"/>
  <c r="I595" i="1"/>
  <c r="J595" i="1"/>
  <c r="H595" i="1"/>
  <c r="B596" i="1" s="1"/>
  <c r="F547" i="2" l="1"/>
  <c r="G547" i="2" s="1"/>
  <c r="E596" i="1"/>
  <c r="C596" i="1"/>
  <c r="D596" i="1" s="1"/>
  <c r="F596" i="1" l="1"/>
  <c r="H596" i="1" s="1"/>
  <c r="B597" i="1" s="1"/>
  <c r="C597" i="1" s="1"/>
  <c r="D597" i="1" s="1"/>
  <c r="I596" i="1"/>
  <c r="J596" i="1"/>
  <c r="I547" i="2" l="1"/>
  <c r="J547" i="2"/>
  <c r="H547" i="2"/>
  <c r="B548" i="2" s="1"/>
  <c r="C548" i="2" s="1"/>
  <c r="D548" i="2" s="1"/>
  <c r="E597" i="1"/>
  <c r="F597" i="1" s="1"/>
  <c r="G597" i="1" s="1"/>
  <c r="E548" i="2" l="1"/>
  <c r="F548" i="2" s="1"/>
  <c r="G548" i="2" s="1"/>
  <c r="H597" i="1"/>
  <c r="B598" i="1" s="1"/>
  <c r="H548" i="2" l="1"/>
  <c r="B549" i="2" s="1"/>
  <c r="C598" i="1"/>
  <c r="D598" i="1" s="1"/>
  <c r="E598" i="1"/>
  <c r="I597" i="1"/>
  <c r="J597" i="1"/>
  <c r="C549" i="2" l="1"/>
  <c r="D549" i="2" s="1"/>
  <c r="E549" i="2"/>
  <c r="J548" i="2"/>
  <c r="I548" i="2"/>
  <c r="F598" i="1"/>
  <c r="F549" i="2" l="1"/>
  <c r="G549" i="2" s="1"/>
  <c r="H598" i="1"/>
  <c r="B599" i="1" s="1"/>
  <c r="B550" i="2" l="1"/>
  <c r="H549" i="2"/>
  <c r="C599" i="1"/>
  <c r="D599" i="1" s="1"/>
  <c r="E599" i="1"/>
  <c r="I598" i="1"/>
  <c r="J598" i="1"/>
  <c r="E550" i="2" l="1"/>
  <c r="C550" i="2"/>
  <c r="D550" i="2" s="1"/>
  <c r="I549" i="2"/>
  <c r="J549" i="2"/>
  <c r="F599" i="1"/>
  <c r="G599" i="1" s="1"/>
  <c r="F550" i="2" l="1"/>
  <c r="G550" i="2" s="1"/>
  <c r="I599" i="1"/>
  <c r="H550" i="2" l="1"/>
  <c r="B551" i="2" s="1"/>
  <c r="J599" i="1"/>
  <c r="H599" i="1"/>
  <c r="B600" i="1" s="1"/>
  <c r="E600" i="1" s="1"/>
  <c r="C551" i="2" l="1"/>
  <c r="D551" i="2" s="1"/>
  <c r="E551" i="2"/>
  <c r="I550" i="2"/>
  <c r="J550" i="2"/>
  <c r="C600" i="1"/>
  <c r="D600" i="1" s="1"/>
  <c r="F600" i="1" s="1"/>
  <c r="I600" i="1" s="1"/>
  <c r="F551" i="2" l="1"/>
  <c r="H600" i="1"/>
  <c r="B601" i="1" s="1"/>
  <c r="E601" i="1" s="1"/>
  <c r="J600" i="1"/>
  <c r="G551" i="2" l="1"/>
  <c r="C601" i="1"/>
  <c r="D601" i="1" s="1"/>
  <c r="F601" i="1" s="1"/>
  <c r="B552" i="2" l="1"/>
  <c r="J551" i="2"/>
  <c r="I551" i="2"/>
  <c r="H551" i="2"/>
  <c r="G601" i="1"/>
  <c r="H601" i="1" s="1"/>
  <c r="B602" i="1" s="1"/>
  <c r="C552" i="2" l="1"/>
  <c r="D552" i="2" s="1"/>
  <c r="E552" i="2"/>
  <c r="J601" i="1"/>
  <c r="E602" i="1"/>
  <c r="C602" i="1"/>
  <c r="D602" i="1" s="1"/>
  <c r="I601" i="1"/>
  <c r="F552" i="2" l="1"/>
  <c r="F602" i="1"/>
  <c r="H602" i="1" s="1"/>
  <c r="B603" i="1" s="1"/>
  <c r="J602" i="1"/>
  <c r="G552" i="2" l="1"/>
  <c r="H552" i="2"/>
  <c r="B553" i="2" s="1"/>
  <c r="C603" i="1"/>
  <c r="D603" i="1" s="1"/>
  <c r="E603" i="1"/>
  <c r="I602" i="1"/>
  <c r="C553" i="2" l="1"/>
  <c r="D553" i="2" s="1"/>
  <c r="E553" i="2"/>
  <c r="J552" i="2"/>
  <c r="I552" i="2"/>
  <c r="F603" i="1"/>
  <c r="G603" i="1" s="1"/>
  <c r="F553" i="2" l="1"/>
  <c r="B604" i="1"/>
  <c r="E604" i="1" s="1"/>
  <c r="H603" i="1"/>
  <c r="I603" i="1"/>
  <c r="J603" i="1"/>
  <c r="G553" i="2" l="1"/>
  <c r="B554" i="2"/>
  <c r="C604" i="1"/>
  <c r="D604" i="1" s="1"/>
  <c r="F604" i="1" s="1"/>
  <c r="H604" i="1" s="1"/>
  <c r="B605" i="1" s="1"/>
  <c r="C554" i="2" l="1"/>
  <c r="D554" i="2" s="1"/>
  <c r="E554" i="2"/>
  <c r="H553" i="2"/>
  <c r="I553" i="2"/>
  <c r="J553" i="2"/>
  <c r="E605" i="1"/>
  <c r="C605" i="1"/>
  <c r="D605" i="1" s="1"/>
  <c r="I604" i="1"/>
  <c r="J604" i="1"/>
  <c r="F554" i="2" l="1"/>
  <c r="F605" i="1"/>
  <c r="G605" i="1" s="1"/>
  <c r="G554" i="2" l="1"/>
  <c r="H554" i="2"/>
  <c r="B555" i="2" s="1"/>
  <c r="H605" i="1"/>
  <c r="B606" i="1" s="1"/>
  <c r="E606" i="1" s="1"/>
  <c r="I605" i="1"/>
  <c r="J605" i="1"/>
  <c r="E555" i="2" l="1"/>
  <c r="C555" i="2"/>
  <c r="D555" i="2" s="1"/>
  <c r="F555" i="2" s="1"/>
  <c r="J554" i="2"/>
  <c r="I554" i="2"/>
  <c r="C606" i="1"/>
  <c r="D606" i="1" s="1"/>
  <c r="F606" i="1" s="1"/>
  <c r="I606" i="1" s="1"/>
  <c r="G555" i="2" l="1"/>
  <c r="H555" i="2" s="1"/>
  <c r="B556" i="2"/>
  <c r="H606" i="1"/>
  <c r="B607" i="1" s="1"/>
  <c r="C607" i="1" s="1"/>
  <c r="D607" i="1" s="1"/>
  <c r="J606" i="1"/>
  <c r="C556" i="2" l="1"/>
  <c r="D556" i="2" s="1"/>
  <c r="E556" i="2"/>
  <c r="J555" i="2"/>
  <c r="I555" i="2"/>
  <c r="E607" i="1"/>
  <c r="F607" i="1" s="1"/>
  <c r="F556" i="2" l="1"/>
  <c r="G556" i="2"/>
  <c r="H556" i="2" s="1"/>
  <c r="B557" i="2" s="1"/>
  <c r="G607" i="1"/>
  <c r="H607" i="1" s="1"/>
  <c r="B608" i="1" s="1"/>
  <c r="E557" i="2" l="1"/>
  <c r="C557" i="2"/>
  <c r="D557" i="2" s="1"/>
  <c r="F557" i="2" s="1"/>
  <c r="G557" i="2" s="1"/>
  <c r="I556" i="2"/>
  <c r="J556" i="2"/>
  <c r="J607" i="1"/>
  <c r="E608" i="1"/>
  <c r="C608" i="1"/>
  <c r="D608" i="1" s="1"/>
  <c r="I607" i="1"/>
  <c r="H557" i="2" l="1"/>
  <c r="B558" i="2" s="1"/>
  <c r="C558" i="2" s="1"/>
  <c r="D558" i="2" s="1"/>
  <c r="I557" i="2"/>
  <c r="J557" i="2"/>
  <c r="F608" i="1"/>
  <c r="H608" i="1" s="1"/>
  <c r="B609" i="1" s="1"/>
  <c r="E558" i="2" l="1"/>
  <c r="F558" i="2" s="1"/>
  <c r="G558" i="2" s="1"/>
  <c r="C609" i="1"/>
  <c r="D609" i="1" s="1"/>
  <c r="E609" i="1"/>
  <c r="J608" i="1"/>
  <c r="I608" i="1"/>
  <c r="F609" i="1" l="1"/>
  <c r="G609" i="1" s="1"/>
  <c r="J558" i="2" l="1"/>
  <c r="I558" i="2"/>
  <c r="H558" i="2"/>
  <c r="B559" i="2" s="1"/>
  <c r="H609" i="1"/>
  <c r="B610" i="1" s="1"/>
  <c r="E559" i="2" l="1"/>
  <c r="C559" i="2"/>
  <c r="D559" i="2" s="1"/>
  <c r="C610" i="1"/>
  <c r="D610" i="1" s="1"/>
  <c r="E610" i="1"/>
  <c r="J609" i="1"/>
  <c r="I609" i="1"/>
  <c r="F559" i="2" l="1"/>
  <c r="G559" i="2" s="1"/>
  <c r="F610" i="1"/>
  <c r="B560" i="2" l="1"/>
  <c r="C560" i="2" s="1"/>
  <c r="D560" i="2" s="1"/>
  <c r="J559" i="2"/>
  <c r="I559" i="2"/>
  <c r="H559" i="2"/>
  <c r="H610" i="1"/>
  <c r="B611" i="1" s="1"/>
  <c r="E560" i="2" l="1"/>
  <c r="F560" i="2"/>
  <c r="G560" i="2" s="1"/>
  <c r="C611" i="1"/>
  <c r="D611" i="1" s="1"/>
  <c r="E611" i="1"/>
  <c r="I610" i="1"/>
  <c r="J610" i="1"/>
  <c r="F611" i="1" l="1"/>
  <c r="G611" i="1" s="1"/>
  <c r="J560" i="2" l="1"/>
  <c r="I560" i="2"/>
  <c r="H560" i="2"/>
  <c r="B561" i="2" s="1"/>
  <c r="H611" i="1"/>
  <c r="B612" i="1" s="1"/>
  <c r="E561" i="2" l="1"/>
  <c r="C561" i="2"/>
  <c r="D561" i="2" s="1"/>
  <c r="C612" i="1"/>
  <c r="D612" i="1" s="1"/>
  <c r="E612" i="1"/>
  <c r="J611" i="1"/>
  <c r="I611" i="1"/>
  <c r="F561" i="2" l="1"/>
  <c r="G561" i="2" s="1"/>
  <c r="F612" i="1"/>
  <c r="B562" i="2" l="1"/>
  <c r="E562" i="2" s="1"/>
  <c r="J561" i="2"/>
  <c r="I561" i="2"/>
  <c r="H561" i="2"/>
  <c r="H612" i="1"/>
  <c r="B613" i="1" s="1"/>
  <c r="E613" i="1" s="1"/>
  <c r="I612" i="1"/>
  <c r="J612" i="1"/>
  <c r="C562" i="2" l="1"/>
  <c r="D562" i="2" s="1"/>
  <c r="F562" i="2"/>
  <c r="G562" i="2" s="1"/>
  <c r="C613" i="1"/>
  <c r="D613" i="1" s="1"/>
  <c r="F613" i="1" s="1"/>
  <c r="H562" i="2" l="1"/>
  <c r="B563" i="2" s="1"/>
  <c r="I562" i="2"/>
  <c r="J562" i="2"/>
  <c r="G613" i="1"/>
  <c r="J613" i="1" s="1"/>
  <c r="E563" i="2" l="1"/>
  <c r="C563" i="2"/>
  <c r="D563" i="2" s="1"/>
  <c r="F563" i="2" s="1"/>
  <c r="G563" i="2" s="1"/>
  <c r="I613" i="1"/>
  <c r="H613" i="1"/>
  <c r="B614" i="1" s="1"/>
  <c r="E614" i="1" s="1"/>
  <c r="B564" i="2" l="1"/>
  <c r="C564" i="2" s="1"/>
  <c r="D564" i="2" s="1"/>
  <c r="H563" i="2"/>
  <c r="J563" i="2"/>
  <c r="I563" i="2"/>
  <c r="C614" i="1"/>
  <c r="D614" i="1" s="1"/>
  <c r="F614" i="1" s="1"/>
  <c r="E564" i="2" l="1"/>
  <c r="F564" i="2" s="1"/>
  <c r="G564" i="2" s="1"/>
  <c r="H614" i="1"/>
  <c r="B615" i="1" s="1"/>
  <c r="H564" i="2" l="1"/>
  <c r="B565" i="2" s="1"/>
  <c r="I614" i="1"/>
  <c r="E615" i="1"/>
  <c r="C615" i="1"/>
  <c r="D615" i="1" s="1"/>
  <c r="J614" i="1"/>
  <c r="C565" i="2" l="1"/>
  <c r="D565" i="2" s="1"/>
  <c r="E565" i="2"/>
  <c r="J564" i="2"/>
  <c r="I564" i="2"/>
  <c r="F615" i="1"/>
  <c r="G615" i="1" s="1"/>
  <c r="H615" i="1" s="1"/>
  <c r="B616" i="1" s="1"/>
  <c r="F565" i="2" l="1"/>
  <c r="G565" i="2" s="1"/>
  <c r="E616" i="1"/>
  <c r="C616" i="1"/>
  <c r="D616" i="1" s="1"/>
  <c r="I615" i="1"/>
  <c r="J615" i="1"/>
  <c r="B566" i="2" l="1"/>
  <c r="H565" i="2"/>
  <c r="F616" i="1"/>
  <c r="H616" i="1" s="1"/>
  <c r="B617" i="1" s="1"/>
  <c r="E566" i="2" l="1"/>
  <c r="C566" i="2"/>
  <c r="D566" i="2" s="1"/>
  <c r="I565" i="2"/>
  <c r="J565" i="2"/>
  <c r="C617" i="1"/>
  <c r="D617" i="1" s="1"/>
  <c r="E617" i="1"/>
  <c r="I616" i="1"/>
  <c r="J616" i="1"/>
  <c r="F566" i="2" l="1"/>
  <c r="G566" i="2" s="1"/>
  <c r="F617" i="1"/>
  <c r="G617" i="1" s="1"/>
  <c r="H566" i="2" l="1"/>
  <c r="B567" i="2" s="1"/>
  <c r="C567" i="2" s="1"/>
  <c r="D567" i="2" s="1"/>
  <c r="I566" i="2"/>
  <c r="J566" i="2"/>
  <c r="I617" i="1"/>
  <c r="J617" i="1"/>
  <c r="H617" i="1"/>
  <c r="B618" i="1" s="1"/>
  <c r="E567" i="2" l="1"/>
  <c r="F567" i="2"/>
  <c r="G567" i="2" s="1"/>
  <c r="C618" i="1"/>
  <c r="D618" i="1" s="1"/>
  <c r="E618" i="1"/>
  <c r="B568" i="2" l="1"/>
  <c r="H567" i="2"/>
  <c r="F618" i="1"/>
  <c r="C568" i="2" l="1"/>
  <c r="D568" i="2" s="1"/>
  <c r="E568" i="2"/>
  <c r="I567" i="2"/>
  <c r="J567" i="2"/>
  <c r="H618" i="1"/>
  <c r="B619" i="1" s="1"/>
  <c r="F568" i="2" l="1"/>
  <c r="G568" i="2" s="1"/>
  <c r="E619" i="1"/>
  <c r="C619" i="1"/>
  <c r="D619" i="1" s="1"/>
  <c r="J618" i="1"/>
  <c r="I618" i="1"/>
  <c r="H568" i="2" l="1"/>
  <c r="B569" i="2" s="1"/>
  <c r="F619" i="1"/>
  <c r="G619" i="1" s="1"/>
  <c r="E569" i="2" l="1"/>
  <c r="C569" i="2"/>
  <c r="D569" i="2" s="1"/>
  <c r="F569" i="2" s="1"/>
  <c r="G569" i="2" s="1"/>
  <c r="I568" i="2"/>
  <c r="J568" i="2"/>
  <c r="H619" i="1"/>
  <c r="B620" i="1" s="1"/>
  <c r="C620" i="1" s="1"/>
  <c r="D620" i="1" s="1"/>
  <c r="J619" i="1"/>
  <c r="I619" i="1"/>
  <c r="H569" i="2" l="1"/>
  <c r="E620" i="1"/>
  <c r="F620" i="1" s="1"/>
  <c r="I569" i="2" l="1"/>
  <c r="J569" i="2"/>
  <c r="B570" i="2"/>
  <c r="I620" i="1"/>
  <c r="J620" i="1"/>
  <c r="H620" i="1"/>
  <c r="B621" i="1" s="1"/>
  <c r="E570" i="2" l="1"/>
  <c r="C570" i="2"/>
  <c r="D570" i="2" s="1"/>
  <c r="C621" i="1"/>
  <c r="D621" i="1" s="1"/>
  <c r="E621" i="1"/>
  <c r="F570" i="2" l="1"/>
  <c r="G570" i="2" s="1"/>
  <c r="F621" i="1"/>
  <c r="G621" i="1" s="1"/>
  <c r="H570" i="2" l="1"/>
  <c r="B571" i="2" s="1"/>
  <c r="E571" i="2" s="1"/>
  <c r="J570" i="2"/>
  <c r="I570" i="2"/>
  <c r="H621" i="1"/>
  <c r="B622" i="1" s="1"/>
  <c r="C571" i="2" l="1"/>
  <c r="D571" i="2" s="1"/>
  <c r="F571" i="2" s="1"/>
  <c r="G571" i="2" s="1"/>
  <c r="C622" i="1"/>
  <c r="D622" i="1" s="1"/>
  <c r="E622" i="1"/>
  <c r="I621" i="1"/>
  <c r="J621" i="1"/>
  <c r="I571" i="2" l="1"/>
  <c r="J571" i="2"/>
  <c r="H571" i="2"/>
  <c r="B572" i="2" s="1"/>
  <c r="F622" i="1"/>
  <c r="E572" i="2" l="1"/>
  <c r="C572" i="2"/>
  <c r="D572" i="2" s="1"/>
  <c r="J622" i="1"/>
  <c r="I622" i="1"/>
  <c r="H622" i="1"/>
  <c r="B623" i="1" s="1"/>
  <c r="F572" i="2" l="1"/>
  <c r="G572" i="2" s="1"/>
  <c r="C623" i="1"/>
  <c r="D623" i="1" s="1"/>
  <c r="E623" i="1"/>
  <c r="I572" i="2" l="1"/>
  <c r="J572" i="2"/>
  <c r="H572" i="2"/>
  <c r="B573" i="2" s="1"/>
  <c r="F623" i="1"/>
  <c r="G623" i="1" s="1"/>
  <c r="C573" i="2" l="1"/>
  <c r="D573" i="2" s="1"/>
  <c r="E573" i="2"/>
  <c r="I623" i="1"/>
  <c r="J623" i="1"/>
  <c r="H623" i="1"/>
  <c r="B624" i="1" s="1"/>
  <c r="F573" i="2" l="1"/>
  <c r="G573" i="2" s="1"/>
  <c r="E624" i="1"/>
  <c r="C624" i="1"/>
  <c r="D624" i="1" s="1"/>
  <c r="H573" i="2" l="1"/>
  <c r="B574" i="2" s="1"/>
  <c r="F624" i="1"/>
  <c r="E574" i="2" l="1"/>
  <c r="C574" i="2"/>
  <c r="D574" i="2" s="1"/>
  <c r="I573" i="2"/>
  <c r="J573" i="2"/>
  <c r="H624" i="1"/>
  <c r="B625" i="1" s="1"/>
  <c r="E625" i="1" s="1"/>
  <c r="J624" i="1"/>
  <c r="I624" i="1"/>
  <c r="F574" i="2" l="1"/>
  <c r="G574" i="2" s="1"/>
  <c r="C625" i="1"/>
  <c r="D625" i="1" s="1"/>
  <c r="F625" i="1" s="1"/>
  <c r="H574" i="2" l="1"/>
  <c r="B575" i="2" s="1"/>
  <c r="C575" i="2" s="1"/>
  <c r="D575" i="2" s="1"/>
  <c r="J574" i="2"/>
  <c r="I574" i="2"/>
  <c r="G625" i="1"/>
  <c r="H625" i="1" s="1"/>
  <c r="B626" i="1" s="1"/>
  <c r="E575" i="2" l="1"/>
  <c r="F575" i="2" s="1"/>
  <c r="G575" i="2" s="1"/>
  <c r="J625" i="1"/>
  <c r="C626" i="1"/>
  <c r="D626" i="1" s="1"/>
  <c r="E626" i="1"/>
  <c r="I625" i="1"/>
  <c r="B576" i="2" l="1"/>
  <c r="F626" i="1"/>
  <c r="H626" i="1" s="1"/>
  <c r="B627" i="1" s="1"/>
  <c r="E576" i="2" l="1"/>
  <c r="C576" i="2"/>
  <c r="D576" i="2" s="1"/>
  <c r="I575" i="2"/>
  <c r="J575" i="2"/>
  <c r="H575" i="2"/>
  <c r="C627" i="1"/>
  <c r="D627" i="1" s="1"/>
  <c r="E627" i="1"/>
  <c r="J626" i="1"/>
  <c r="I626" i="1"/>
  <c r="F576" i="2" l="1"/>
  <c r="G576" i="2" s="1"/>
  <c r="F627" i="1"/>
  <c r="G627" i="1" s="1"/>
  <c r="H576" i="2" l="1"/>
  <c r="B577" i="2" s="1"/>
  <c r="E577" i="2" s="1"/>
  <c r="J576" i="2"/>
  <c r="I576" i="2"/>
  <c r="H627" i="1"/>
  <c r="B628" i="1" s="1"/>
  <c r="C577" i="2" l="1"/>
  <c r="D577" i="2" s="1"/>
  <c r="F577" i="2" s="1"/>
  <c r="G577" i="2" s="1"/>
  <c r="J627" i="1"/>
  <c r="I627" i="1"/>
  <c r="C628" i="1"/>
  <c r="D628" i="1" s="1"/>
  <c r="E628" i="1"/>
  <c r="H577" i="2" l="1"/>
  <c r="B578" i="2" s="1"/>
  <c r="J577" i="2"/>
  <c r="I577" i="2"/>
  <c r="F628" i="1"/>
  <c r="C578" i="2" l="1"/>
  <c r="D578" i="2" s="1"/>
  <c r="E578" i="2"/>
  <c r="H628" i="1"/>
  <c r="B629" i="1" s="1"/>
  <c r="F578" i="2" l="1"/>
  <c r="G578" i="2" s="1"/>
  <c r="C629" i="1"/>
  <c r="D629" i="1" s="1"/>
  <c r="E629" i="1"/>
  <c r="I628" i="1"/>
  <c r="J628" i="1"/>
  <c r="H578" i="2" l="1"/>
  <c r="B579" i="2" s="1"/>
  <c r="F629" i="1"/>
  <c r="G629" i="1" s="1"/>
  <c r="C579" i="2" l="1"/>
  <c r="D579" i="2" s="1"/>
  <c r="E579" i="2"/>
  <c r="I578" i="2"/>
  <c r="J578" i="2"/>
  <c r="H629" i="1"/>
  <c r="B630" i="1"/>
  <c r="F579" i="2" l="1"/>
  <c r="G579" i="2" s="1"/>
  <c r="C630" i="1"/>
  <c r="D630" i="1" s="1"/>
  <c r="E630" i="1"/>
  <c r="J629" i="1"/>
  <c r="I629" i="1"/>
  <c r="B580" i="2" l="1"/>
  <c r="J579" i="2"/>
  <c r="I579" i="2"/>
  <c r="H579" i="2"/>
  <c r="F630" i="1"/>
  <c r="E580" i="2" l="1"/>
  <c r="C580" i="2"/>
  <c r="D580" i="2" s="1"/>
  <c r="H630" i="1"/>
  <c r="B631" i="1" s="1"/>
  <c r="C631" i="1" s="1"/>
  <c r="D631" i="1" s="1"/>
  <c r="J630" i="1"/>
  <c r="F580" i="2" l="1"/>
  <c r="G580" i="2" s="1"/>
  <c r="I630" i="1"/>
  <c r="E631" i="1"/>
  <c r="F631" i="1" s="1"/>
  <c r="G631" i="1" s="1"/>
  <c r="H580" i="2" l="1"/>
  <c r="B581" i="2" s="1"/>
  <c r="E581" i="2" s="1"/>
  <c r="J580" i="2"/>
  <c r="I580" i="2"/>
  <c r="I631" i="1"/>
  <c r="C581" i="2" l="1"/>
  <c r="D581" i="2" s="1"/>
  <c r="F581" i="2" s="1"/>
  <c r="G581" i="2" s="1"/>
  <c r="J631" i="1"/>
  <c r="H631" i="1"/>
  <c r="B632" i="1" s="1"/>
  <c r="E632" i="1" s="1"/>
  <c r="H581" i="2" l="1"/>
  <c r="J581" i="2"/>
  <c r="I581" i="2"/>
  <c r="B582" i="2"/>
  <c r="C632" i="1"/>
  <c r="D632" i="1" s="1"/>
  <c r="F632" i="1" s="1"/>
  <c r="E582" i="2" l="1"/>
  <c r="C582" i="2"/>
  <c r="D582" i="2" s="1"/>
  <c r="H632" i="1"/>
  <c r="B633" i="1" s="1"/>
  <c r="E633" i="1" s="1"/>
  <c r="J632" i="1"/>
  <c r="I632" i="1"/>
  <c r="F582" i="2" l="1"/>
  <c r="G582" i="2"/>
  <c r="J582" i="2" s="1"/>
  <c r="I582" i="2"/>
  <c r="H582" i="2"/>
  <c r="B583" i="2" s="1"/>
  <c r="C583" i="2" s="1"/>
  <c r="D583" i="2" s="1"/>
  <c r="C633" i="1"/>
  <c r="D633" i="1" s="1"/>
  <c r="F633" i="1" s="1"/>
  <c r="G633" i="1" s="1"/>
  <c r="E583" i="2" l="1"/>
  <c r="F583" i="2" s="1"/>
  <c r="G583" i="2" s="1"/>
  <c r="H633" i="1"/>
  <c r="B634" i="1" s="1"/>
  <c r="I633" i="1"/>
  <c r="H583" i="2" l="1"/>
  <c r="E634" i="1"/>
  <c r="C634" i="1"/>
  <c r="D634" i="1" s="1"/>
  <c r="J633" i="1"/>
  <c r="B584" i="2" l="1"/>
  <c r="C584" i="2" s="1"/>
  <c r="D584" i="2" s="1"/>
  <c r="J583" i="2"/>
  <c r="I583" i="2"/>
  <c r="F634" i="1"/>
  <c r="H634" i="1" s="1"/>
  <c r="B635" i="1" s="1"/>
  <c r="E584" i="2" l="1"/>
  <c r="F584" i="2" s="1"/>
  <c r="G584" i="2" s="1"/>
  <c r="C635" i="1"/>
  <c r="D635" i="1" s="1"/>
  <c r="E635" i="1"/>
  <c r="I634" i="1"/>
  <c r="J634" i="1"/>
  <c r="H584" i="2" l="1"/>
  <c r="B585" i="2" s="1"/>
  <c r="F635" i="1"/>
  <c r="G635" i="1" s="1"/>
  <c r="E585" i="2" l="1"/>
  <c r="C585" i="2"/>
  <c r="D585" i="2" s="1"/>
  <c r="J584" i="2"/>
  <c r="I584" i="2"/>
  <c r="H635" i="1"/>
  <c r="B636" i="1" s="1"/>
  <c r="F585" i="2" l="1"/>
  <c r="G585" i="2" s="1"/>
  <c r="C636" i="1"/>
  <c r="D636" i="1" s="1"/>
  <c r="E636" i="1"/>
  <c r="J635" i="1"/>
  <c r="I635" i="1"/>
  <c r="H585" i="2" l="1"/>
  <c r="B586" i="2"/>
  <c r="E586" i="2" s="1"/>
  <c r="I585" i="2"/>
  <c r="F636" i="1"/>
  <c r="J585" i="2" l="1"/>
  <c r="C586" i="2"/>
  <c r="D586" i="2" s="1"/>
  <c r="F586" i="2" s="1"/>
  <c r="G586" i="2" s="1"/>
  <c r="H636" i="1"/>
  <c r="B637" i="1" s="1"/>
  <c r="J586" i="2" l="1"/>
  <c r="I586" i="2"/>
  <c r="H586" i="2"/>
  <c r="B587" i="2" s="1"/>
  <c r="E637" i="1"/>
  <c r="C637" i="1"/>
  <c r="D637" i="1" s="1"/>
  <c r="J636" i="1"/>
  <c r="I636" i="1"/>
  <c r="E587" i="2" l="1"/>
  <c r="C587" i="2"/>
  <c r="D587" i="2" s="1"/>
  <c r="F637" i="1"/>
  <c r="G637" i="1" s="1"/>
  <c r="J637" i="1" s="1"/>
  <c r="F587" i="2" l="1"/>
  <c r="G587" i="2" s="1"/>
  <c r="I637" i="1"/>
  <c r="H637" i="1"/>
  <c r="B638" i="1" s="1"/>
  <c r="E638" i="1" s="1"/>
  <c r="B588" i="2" l="1"/>
  <c r="C588" i="2" s="1"/>
  <c r="D588" i="2" s="1"/>
  <c r="I587" i="2"/>
  <c r="J587" i="2"/>
  <c r="H587" i="2"/>
  <c r="C638" i="1"/>
  <c r="D638" i="1" s="1"/>
  <c r="F638" i="1" s="1"/>
  <c r="H638" i="1" s="1"/>
  <c r="B639" i="1" s="1"/>
  <c r="C639" i="1" s="1"/>
  <c r="D639" i="1" s="1"/>
  <c r="J638" i="1"/>
  <c r="I638" i="1"/>
  <c r="E588" i="2" l="1"/>
  <c r="F588" i="2" s="1"/>
  <c r="G588" i="2" s="1"/>
  <c r="E639" i="1"/>
  <c r="F639" i="1" s="1"/>
  <c r="G639" i="1" s="1"/>
  <c r="H639" i="1" l="1"/>
  <c r="B640" i="1" s="1"/>
  <c r="I588" i="2" l="1"/>
  <c r="J588" i="2"/>
  <c r="H588" i="2"/>
  <c r="B589" i="2" s="1"/>
  <c r="C640" i="1"/>
  <c r="D640" i="1" s="1"/>
  <c r="E640" i="1"/>
  <c r="J639" i="1"/>
  <c r="I639" i="1"/>
  <c r="C589" i="2" l="1"/>
  <c r="D589" i="2" s="1"/>
  <c r="E589" i="2"/>
  <c r="F640" i="1"/>
  <c r="F589" i="2" l="1"/>
  <c r="G589" i="2" s="1"/>
  <c r="H640" i="1"/>
  <c r="B641" i="1" s="1"/>
  <c r="J640" i="1"/>
  <c r="H589" i="2" l="1"/>
  <c r="E641" i="1"/>
  <c r="C641" i="1"/>
  <c r="D641" i="1" s="1"/>
  <c r="I640" i="1"/>
  <c r="I589" i="2" l="1"/>
  <c r="J589" i="2"/>
  <c r="B590" i="2"/>
  <c r="F641" i="1"/>
  <c r="G641" i="1" s="1"/>
  <c r="H641" i="1" s="1"/>
  <c r="B642" i="1" s="1"/>
  <c r="C642" i="1" s="1"/>
  <c r="D642" i="1" s="1"/>
  <c r="E590" i="2" l="1"/>
  <c r="C590" i="2"/>
  <c r="D590" i="2" s="1"/>
  <c r="I641" i="1"/>
  <c r="E642" i="1"/>
  <c r="F642" i="1" s="1"/>
  <c r="J641" i="1"/>
  <c r="F590" i="2" l="1"/>
  <c r="G590" i="2" s="1"/>
  <c r="H642" i="1"/>
  <c r="B643" i="1" s="1"/>
  <c r="E643" i="1" s="1"/>
  <c r="H590" i="2" l="1"/>
  <c r="B591" i="2" s="1"/>
  <c r="C643" i="1"/>
  <c r="D643" i="1" s="1"/>
  <c r="F643" i="1" s="1"/>
  <c r="G643" i="1" s="1"/>
  <c r="I642" i="1"/>
  <c r="J642" i="1"/>
  <c r="I590" i="2" l="1"/>
  <c r="C591" i="2"/>
  <c r="D591" i="2" s="1"/>
  <c r="E591" i="2"/>
  <c r="J590" i="2"/>
  <c r="H643" i="1"/>
  <c r="B644" i="1" s="1"/>
  <c r="F591" i="2" l="1"/>
  <c r="G591" i="2" s="1"/>
  <c r="I643" i="1"/>
  <c r="C644" i="1"/>
  <c r="D644" i="1" s="1"/>
  <c r="E644" i="1"/>
  <c r="J643" i="1"/>
  <c r="J591" i="2" l="1"/>
  <c r="H591" i="2"/>
  <c r="I591" i="2"/>
  <c r="F644" i="1"/>
  <c r="J644" i="1" s="1"/>
  <c r="B592" i="2" l="1"/>
  <c r="E592" i="2" s="1"/>
  <c r="H644" i="1"/>
  <c r="B645" i="1" s="1"/>
  <c r="E645" i="1" s="1"/>
  <c r="I644" i="1"/>
  <c r="C592" i="2" l="1"/>
  <c r="D592" i="2" s="1"/>
  <c r="F592" i="2" s="1"/>
  <c r="C645" i="1"/>
  <c r="D645" i="1" s="1"/>
  <c r="F645" i="1" s="1"/>
  <c r="G645" i="1" s="1"/>
  <c r="G592" i="2" l="1"/>
  <c r="J592" i="2" s="1"/>
  <c r="H645" i="1"/>
  <c r="B646" i="1" s="1"/>
  <c r="C646" i="1" s="1"/>
  <c r="D646" i="1" s="1"/>
  <c r="J645" i="1"/>
  <c r="I645" i="1"/>
  <c r="I592" i="2" l="1"/>
  <c r="H592" i="2"/>
  <c r="B593" i="2" s="1"/>
  <c r="E646" i="1"/>
  <c r="F646" i="1" s="1"/>
  <c r="C593" i="2" l="1"/>
  <c r="D593" i="2" s="1"/>
  <c r="E593" i="2"/>
  <c r="H646" i="1"/>
  <c r="B647" i="1" s="1"/>
  <c r="E647" i="1" s="1"/>
  <c r="J646" i="1"/>
  <c r="I646" i="1"/>
  <c r="F593" i="2" l="1"/>
  <c r="C647" i="1"/>
  <c r="D647" i="1" s="1"/>
  <c r="F647" i="1" s="1"/>
  <c r="G647" i="1" s="1"/>
  <c r="G593" i="2" l="1"/>
  <c r="B594" i="2"/>
  <c r="H593" i="2"/>
  <c r="H647" i="1"/>
  <c r="B648" i="1" s="1"/>
  <c r="E594" i="2" l="1"/>
  <c r="C594" i="2"/>
  <c r="D594" i="2" s="1"/>
  <c r="J593" i="2"/>
  <c r="I593" i="2"/>
  <c r="C648" i="1"/>
  <c r="D648" i="1" s="1"/>
  <c r="E648" i="1"/>
  <c r="I647" i="1"/>
  <c r="J647" i="1"/>
  <c r="F594" i="2" l="1"/>
  <c r="G594" i="2" s="1"/>
  <c r="H594" i="2" s="1"/>
  <c r="B595" i="2" s="1"/>
  <c r="F648" i="1"/>
  <c r="C595" i="2" l="1"/>
  <c r="D595" i="2" s="1"/>
  <c r="E595" i="2"/>
  <c r="F595" i="2" s="1"/>
  <c r="J594" i="2"/>
  <c r="I594" i="2"/>
  <c r="I648" i="1"/>
  <c r="J648" i="1"/>
  <c r="H648" i="1"/>
  <c r="B649" i="1" s="1"/>
  <c r="G595" i="2" l="1"/>
  <c r="B596" i="2" s="1"/>
  <c r="C649" i="1"/>
  <c r="D649" i="1" s="1"/>
  <c r="E649" i="1"/>
  <c r="H595" i="2" l="1"/>
  <c r="E596" i="2"/>
  <c r="C596" i="2"/>
  <c r="D596" i="2" s="1"/>
  <c r="I595" i="2"/>
  <c r="J595" i="2"/>
  <c r="F649" i="1"/>
  <c r="G649" i="1" s="1"/>
  <c r="F596" i="2" l="1"/>
  <c r="G596" i="2" s="1"/>
  <c r="J596" i="2" s="1"/>
  <c r="H649" i="1"/>
  <c r="B650" i="1" s="1"/>
  <c r="E650" i="1" s="1"/>
  <c r="J649" i="1"/>
  <c r="I649" i="1"/>
  <c r="H596" i="2" l="1"/>
  <c r="B597" i="2" s="1"/>
  <c r="C597" i="2" s="1"/>
  <c r="D597" i="2" s="1"/>
  <c r="I596" i="2"/>
  <c r="C650" i="1"/>
  <c r="D650" i="1" s="1"/>
  <c r="F650" i="1" s="1"/>
  <c r="E597" i="2" l="1"/>
  <c r="F597" i="2" s="1"/>
  <c r="H650" i="1"/>
  <c r="B651" i="1" s="1"/>
  <c r="E651" i="1" s="1"/>
  <c r="I650" i="1"/>
  <c r="J650" i="1"/>
  <c r="G597" i="2" l="1"/>
  <c r="C651" i="1"/>
  <c r="D651" i="1" s="1"/>
  <c r="F651" i="1" s="1"/>
  <c r="G651" i="1" s="1"/>
  <c r="J597" i="2" l="1"/>
  <c r="I597" i="2"/>
  <c r="B598" i="2"/>
  <c r="H597" i="2"/>
  <c r="H651" i="1"/>
  <c r="B652" i="1" s="1"/>
  <c r="E598" i="2" l="1"/>
  <c r="C598" i="2"/>
  <c r="D598" i="2" s="1"/>
  <c r="C652" i="1"/>
  <c r="D652" i="1" s="1"/>
  <c r="E652" i="1"/>
  <c r="J651" i="1"/>
  <c r="I651" i="1"/>
  <c r="F598" i="2" l="1"/>
  <c r="F652" i="1"/>
  <c r="G598" i="2" l="1"/>
  <c r="H652" i="1"/>
  <c r="B653" i="1" s="1"/>
  <c r="I598" i="2" l="1"/>
  <c r="J598" i="2"/>
  <c r="H598" i="2"/>
  <c r="B599" i="2" s="1"/>
  <c r="E653" i="1"/>
  <c r="C653" i="1"/>
  <c r="D653" i="1" s="1"/>
  <c r="I652" i="1"/>
  <c r="J652" i="1"/>
  <c r="C599" i="2" l="1"/>
  <c r="D599" i="2" s="1"/>
  <c r="E599" i="2"/>
  <c r="F653" i="1"/>
  <c r="G653" i="1" s="1"/>
  <c r="F599" i="2" l="1"/>
  <c r="G599" i="2" s="1"/>
  <c r="H653" i="1"/>
  <c r="B654" i="1" s="1"/>
  <c r="J599" i="2" l="1"/>
  <c r="I599" i="2"/>
  <c r="H599" i="2"/>
  <c r="B600" i="2" s="1"/>
  <c r="C654" i="1"/>
  <c r="D654" i="1" s="1"/>
  <c r="E654" i="1"/>
  <c r="I653" i="1"/>
  <c r="J653" i="1"/>
  <c r="E600" i="2" l="1"/>
  <c r="C600" i="2"/>
  <c r="D600" i="2" s="1"/>
  <c r="F654" i="1"/>
  <c r="F600" i="2" l="1"/>
  <c r="H654" i="1"/>
  <c r="B655" i="1" s="1"/>
  <c r="C655" i="1" s="1"/>
  <c r="D655" i="1" s="1"/>
  <c r="I654" i="1"/>
  <c r="J654" i="1"/>
  <c r="G600" i="2" l="1"/>
  <c r="E655" i="1"/>
  <c r="F655" i="1" s="1"/>
  <c r="G655" i="1" s="1"/>
  <c r="I600" i="2" l="1"/>
  <c r="J600" i="2"/>
  <c r="H600" i="2"/>
  <c r="B601" i="2" s="1"/>
  <c r="J655" i="1"/>
  <c r="I655" i="1"/>
  <c r="C601" i="2" l="1"/>
  <c r="D601" i="2" s="1"/>
  <c r="E601" i="2"/>
  <c r="H655" i="1"/>
  <c r="B656" i="1" s="1"/>
  <c r="C656" i="1" s="1"/>
  <c r="D656" i="1" s="1"/>
  <c r="F601" i="2" l="1"/>
  <c r="E656" i="1"/>
  <c r="F656" i="1" s="1"/>
  <c r="G601" i="2" l="1"/>
  <c r="B602" i="2"/>
  <c r="H601" i="2"/>
  <c r="H656" i="1"/>
  <c r="B657" i="1" s="1"/>
  <c r="C602" i="2" l="1"/>
  <c r="D602" i="2" s="1"/>
  <c r="E602" i="2"/>
  <c r="J601" i="2"/>
  <c r="I601" i="2"/>
  <c r="E657" i="1"/>
  <c r="C657" i="1"/>
  <c r="D657" i="1" s="1"/>
  <c r="I656" i="1"/>
  <c r="J656" i="1"/>
  <c r="F602" i="2" l="1"/>
  <c r="G602" i="2"/>
  <c r="H602" i="2"/>
  <c r="B603" i="2" s="1"/>
  <c r="F657" i="1"/>
  <c r="G657" i="1" s="1"/>
  <c r="C603" i="2" l="1"/>
  <c r="D603" i="2" s="1"/>
  <c r="E603" i="2"/>
  <c r="J602" i="2"/>
  <c r="I602" i="2"/>
  <c r="H657" i="1"/>
  <c r="B658" i="1" s="1"/>
  <c r="E658" i="1" s="1"/>
  <c r="I657" i="1"/>
  <c r="J657" i="1"/>
  <c r="F603" i="2" l="1"/>
  <c r="C658" i="1"/>
  <c r="D658" i="1" s="1"/>
  <c r="F658" i="1" s="1"/>
  <c r="G603" i="2" l="1"/>
  <c r="H603" i="2"/>
  <c r="B604" i="2" s="1"/>
  <c r="H658" i="1"/>
  <c r="B659" i="1" s="1"/>
  <c r="C604" i="2" l="1"/>
  <c r="D604" i="2" s="1"/>
  <c r="E604" i="2"/>
  <c r="J603" i="2"/>
  <c r="I603" i="2"/>
  <c r="E659" i="1"/>
  <c r="C659" i="1"/>
  <c r="D659" i="1" s="1"/>
  <c r="I658" i="1"/>
  <c r="J658" i="1"/>
  <c r="F604" i="2" l="1"/>
  <c r="F659" i="1"/>
  <c r="G659" i="1" s="1"/>
  <c r="G604" i="2" l="1"/>
  <c r="H604" i="2" s="1"/>
  <c r="B605" i="2" s="1"/>
  <c r="H659" i="1"/>
  <c r="B660" i="1" s="1"/>
  <c r="C660" i="1" s="1"/>
  <c r="D660" i="1" s="1"/>
  <c r="J659" i="1"/>
  <c r="I659" i="1"/>
  <c r="E605" i="2" l="1"/>
  <c r="C605" i="2"/>
  <c r="D605" i="2" s="1"/>
  <c r="F605" i="2" s="1"/>
  <c r="I604" i="2"/>
  <c r="J604" i="2"/>
  <c r="E660" i="1"/>
  <c r="F660" i="1" s="1"/>
  <c r="G605" i="2" l="1"/>
  <c r="H605" i="2"/>
  <c r="B606" i="2"/>
  <c r="H660" i="1"/>
  <c r="B661" i="1" s="1"/>
  <c r="C661" i="1" s="1"/>
  <c r="D661" i="1" s="1"/>
  <c r="I660" i="1"/>
  <c r="J660" i="1"/>
  <c r="C606" i="2" l="1"/>
  <c r="D606" i="2" s="1"/>
  <c r="E606" i="2"/>
  <c r="J605" i="2"/>
  <c r="I605" i="2"/>
  <c r="E661" i="1"/>
  <c r="F661" i="1" s="1"/>
  <c r="G661" i="1" s="1"/>
  <c r="F606" i="2" l="1"/>
  <c r="H661" i="1"/>
  <c r="B662" i="1" s="1"/>
  <c r="G606" i="2" l="1"/>
  <c r="E662" i="1"/>
  <c r="C662" i="1"/>
  <c r="D662" i="1" s="1"/>
  <c r="I661" i="1"/>
  <c r="J661" i="1"/>
  <c r="J606" i="2" l="1"/>
  <c r="I606" i="2"/>
  <c r="H606" i="2"/>
  <c r="B607" i="2" s="1"/>
  <c r="F662" i="1"/>
  <c r="C607" i="2" l="1"/>
  <c r="D607" i="2" s="1"/>
  <c r="E607" i="2"/>
  <c r="J662" i="1"/>
  <c r="I662" i="1"/>
  <c r="F607" i="2" l="1"/>
  <c r="G607" i="2" s="1"/>
  <c r="H662" i="1"/>
  <c r="B663" i="1" s="1"/>
  <c r="C663" i="1" s="1"/>
  <c r="D663" i="1" s="1"/>
  <c r="I607" i="2" l="1"/>
  <c r="J607" i="2"/>
  <c r="B608" i="2"/>
  <c r="H607" i="2"/>
  <c r="E663" i="1"/>
  <c r="F663" i="1" s="1"/>
  <c r="G663" i="1" s="1"/>
  <c r="E608" i="2" l="1"/>
  <c r="C608" i="2"/>
  <c r="D608" i="2" s="1"/>
  <c r="I663" i="1"/>
  <c r="J663" i="1"/>
  <c r="H663" i="1"/>
  <c r="B664" i="1"/>
  <c r="F608" i="2" l="1"/>
  <c r="C664" i="1"/>
  <c r="D664" i="1" s="1"/>
  <c r="E664" i="1"/>
  <c r="G608" i="2" l="1"/>
  <c r="F664" i="1"/>
  <c r="I608" i="2" l="1"/>
  <c r="J608" i="2"/>
  <c r="H608" i="2"/>
  <c r="B609" i="2" s="1"/>
  <c r="H664" i="1"/>
  <c r="B665" i="1" s="1"/>
  <c r="C665" i="1" s="1"/>
  <c r="D665" i="1" s="1"/>
  <c r="I664" i="1"/>
  <c r="J664" i="1"/>
  <c r="C609" i="2" l="1"/>
  <c r="D609" i="2" s="1"/>
  <c r="E609" i="2"/>
  <c r="E665" i="1"/>
  <c r="F665" i="1" s="1"/>
  <c r="G665" i="1" s="1"/>
  <c r="F609" i="2" l="1"/>
  <c r="G609" i="2" s="1"/>
  <c r="H609" i="2" s="1"/>
  <c r="B610" i="2" s="1"/>
  <c r="H665" i="1"/>
  <c r="B666" i="1" s="1"/>
  <c r="E610" i="2" l="1"/>
  <c r="C610" i="2"/>
  <c r="D610" i="2" s="1"/>
  <c r="F610" i="2" s="1"/>
  <c r="J609" i="2"/>
  <c r="I609" i="2"/>
  <c r="J665" i="1"/>
  <c r="E666" i="1"/>
  <c r="C666" i="1"/>
  <c r="D666" i="1" s="1"/>
  <c r="I665" i="1"/>
  <c r="G610" i="2" l="1"/>
  <c r="H610" i="2"/>
  <c r="B611" i="2" s="1"/>
  <c r="F666" i="1"/>
  <c r="H666" i="1" s="1"/>
  <c r="B667" i="1" s="1"/>
  <c r="I666" i="1"/>
  <c r="J666" i="1"/>
  <c r="E611" i="2" l="1"/>
  <c r="C611" i="2"/>
  <c r="D611" i="2" s="1"/>
  <c r="F611" i="2" s="1"/>
  <c r="I610" i="2"/>
  <c r="J610" i="2"/>
  <c r="E667" i="1"/>
  <c r="C667" i="1"/>
  <c r="D667" i="1" s="1"/>
  <c r="G611" i="2" l="1"/>
  <c r="H611" i="2"/>
  <c r="B612" i="2"/>
  <c r="F667" i="1"/>
  <c r="G667" i="1" s="1"/>
  <c r="H667" i="1" s="1"/>
  <c r="B668" i="1" s="1"/>
  <c r="C612" i="2" l="1"/>
  <c r="D612" i="2" s="1"/>
  <c r="E612" i="2"/>
  <c r="I611" i="2"/>
  <c r="J611" i="2"/>
  <c r="E668" i="1"/>
  <c r="C668" i="1"/>
  <c r="D668" i="1" s="1"/>
  <c r="I667" i="1"/>
  <c r="J667" i="1"/>
  <c r="F612" i="2" l="1"/>
  <c r="F668" i="1"/>
  <c r="H668" i="1" s="1"/>
  <c r="B669" i="1" s="1"/>
  <c r="G612" i="2" l="1"/>
  <c r="H612" i="2"/>
  <c r="B613" i="2" s="1"/>
  <c r="C669" i="1"/>
  <c r="D669" i="1" s="1"/>
  <c r="E669" i="1"/>
  <c r="J668" i="1"/>
  <c r="I668" i="1"/>
  <c r="C613" i="2" l="1"/>
  <c r="D613" i="2" s="1"/>
  <c r="E613" i="2"/>
  <c r="I612" i="2"/>
  <c r="J612" i="2"/>
  <c r="F669" i="1"/>
  <c r="G669" i="1" s="1"/>
  <c r="F613" i="2" l="1"/>
  <c r="G613" i="2"/>
  <c r="H613" i="2"/>
  <c r="B614" i="2" s="1"/>
  <c r="I669" i="1"/>
  <c r="C614" i="2" l="1"/>
  <c r="D614" i="2" s="1"/>
  <c r="E614" i="2"/>
  <c r="I613" i="2"/>
  <c r="J613" i="2"/>
  <c r="J669" i="1"/>
  <c r="H669" i="1"/>
  <c r="B670" i="1" s="1"/>
  <c r="E670" i="1" s="1"/>
  <c r="F614" i="2" l="1"/>
  <c r="G614" i="2"/>
  <c r="H614" i="2" s="1"/>
  <c r="B615" i="2" s="1"/>
  <c r="C670" i="1"/>
  <c r="D670" i="1" s="1"/>
  <c r="F670" i="1" s="1"/>
  <c r="H670" i="1" s="1"/>
  <c r="B671" i="1" s="1"/>
  <c r="I670" i="1"/>
  <c r="E615" i="2" l="1"/>
  <c r="C615" i="2"/>
  <c r="D615" i="2" s="1"/>
  <c r="F615" i="2" s="1"/>
  <c r="G615" i="2" s="1"/>
  <c r="J614" i="2"/>
  <c r="I614" i="2"/>
  <c r="B616" i="2"/>
  <c r="J670" i="1"/>
  <c r="E671" i="1"/>
  <c r="C671" i="1"/>
  <c r="D671" i="1" s="1"/>
  <c r="E616" i="2" l="1"/>
  <c r="C616" i="2"/>
  <c r="D616" i="2" s="1"/>
  <c r="I615" i="2"/>
  <c r="J615" i="2"/>
  <c r="H615" i="2"/>
  <c r="F671" i="1"/>
  <c r="G671" i="1" s="1"/>
  <c r="F616" i="2" l="1"/>
  <c r="G616" i="2" s="1"/>
  <c r="H671" i="1"/>
  <c r="B672" i="1" s="1"/>
  <c r="E672" i="1" s="1"/>
  <c r="I671" i="1"/>
  <c r="J671" i="1"/>
  <c r="H616" i="2" l="1"/>
  <c r="B617" i="2" s="1"/>
  <c r="E617" i="2" s="1"/>
  <c r="J616" i="2"/>
  <c r="I616" i="2"/>
  <c r="C672" i="1"/>
  <c r="D672" i="1" s="1"/>
  <c r="F672" i="1" s="1"/>
  <c r="H672" i="1" s="1"/>
  <c r="C617" i="2" l="1"/>
  <c r="D617" i="2" s="1"/>
  <c r="F617" i="2" s="1"/>
  <c r="G617" i="2" s="1"/>
  <c r="B673" i="1"/>
  <c r="E673" i="1" s="1"/>
  <c r="I672" i="1"/>
  <c r="J672" i="1"/>
  <c r="B618" i="2" l="1"/>
  <c r="C618" i="2" s="1"/>
  <c r="D618" i="2" s="1"/>
  <c r="J617" i="2"/>
  <c r="I617" i="2"/>
  <c r="H617" i="2"/>
  <c r="C673" i="1"/>
  <c r="D673" i="1" s="1"/>
  <c r="F673" i="1" s="1"/>
  <c r="G673" i="1" s="1"/>
  <c r="E618" i="2" l="1"/>
  <c r="F618" i="2" s="1"/>
  <c r="G618" i="2" s="1"/>
  <c r="H673" i="1"/>
  <c r="B674" i="1" s="1"/>
  <c r="J673" i="1"/>
  <c r="I673" i="1"/>
  <c r="I618" i="2" l="1"/>
  <c r="J618" i="2"/>
  <c r="H618" i="2"/>
  <c r="B619" i="2" s="1"/>
  <c r="E674" i="1"/>
  <c r="C674" i="1"/>
  <c r="D674" i="1" s="1"/>
  <c r="E619" i="2" l="1"/>
  <c r="C619" i="2"/>
  <c r="D619" i="2" s="1"/>
  <c r="F674" i="1"/>
  <c r="H674" i="1" s="1"/>
  <c r="B675" i="1" s="1"/>
  <c r="E675" i="1" s="1"/>
  <c r="J674" i="1"/>
  <c r="I674" i="1"/>
  <c r="F619" i="2" l="1"/>
  <c r="G619" i="2" s="1"/>
  <c r="C675" i="1"/>
  <c r="D675" i="1" s="1"/>
  <c r="F675" i="1" s="1"/>
  <c r="G675" i="1" s="1"/>
  <c r="B620" i="2" l="1"/>
  <c r="H619" i="2"/>
  <c r="H675" i="1"/>
  <c r="B676" i="1" s="1"/>
  <c r="E676" i="1" s="1"/>
  <c r="J675" i="1"/>
  <c r="I675" i="1"/>
  <c r="C620" i="2" l="1"/>
  <c r="D620" i="2" s="1"/>
  <c r="E620" i="2"/>
  <c r="I619" i="2"/>
  <c r="J619" i="2"/>
  <c r="C676" i="1"/>
  <c r="D676" i="1" s="1"/>
  <c r="F676" i="1" s="1"/>
  <c r="I676" i="1"/>
  <c r="F620" i="2" l="1"/>
  <c r="G620" i="2" s="1"/>
  <c r="H676" i="1"/>
  <c r="B677" i="1" s="1"/>
  <c r="J676" i="1"/>
  <c r="J620" i="2" l="1"/>
  <c r="I620" i="2"/>
  <c r="H620" i="2"/>
  <c r="B621" i="2" s="1"/>
  <c r="E677" i="1"/>
  <c r="C677" i="1"/>
  <c r="D677" i="1" s="1"/>
  <c r="E621" i="2" l="1"/>
  <c r="C621" i="2"/>
  <c r="D621" i="2" s="1"/>
  <c r="F677" i="1"/>
  <c r="G677" i="1" s="1"/>
  <c r="F621" i="2" l="1"/>
  <c r="G621" i="2" s="1"/>
  <c r="H677" i="1"/>
  <c r="B678" i="1" s="1"/>
  <c r="C678" i="1" s="1"/>
  <c r="D678" i="1" s="1"/>
  <c r="J677" i="1"/>
  <c r="I677" i="1"/>
  <c r="H621" i="2" l="1"/>
  <c r="B622" i="2"/>
  <c r="J621" i="2"/>
  <c r="I621" i="2"/>
  <c r="E678" i="1"/>
  <c r="F678" i="1" s="1"/>
  <c r="C622" i="2" l="1"/>
  <c r="D622" i="2" s="1"/>
  <c r="E622" i="2"/>
  <c r="H678" i="1"/>
  <c r="B679" i="1" s="1"/>
  <c r="J678" i="1"/>
  <c r="I678" i="1"/>
  <c r="F622" i="2" l="1"/>
  <c r="G622" i="2" s="1"/>
  <c r="C679" i="1"/>
  <c r="D679" i="1" s="1"/>
  <c r="E679" i="1"/>
  <c r="F679" i="1" l="1"/>
  <c r="I622" i="2" l="1"/>
  <c r="J622" i="2"/>
  <c r="H622" i="2"/>
  <c r="B623" i="2" s="1"/>
  <c r="G679" i="1"/>
  <c r="H679" i="1" s="1"/>
  <c r="B680" i="1" s="1"/>
  <c r="C623" i="2" l="1"/>
  <c r="D623" i="2" s="1"/>
  <c r="E623" i="2"/>
  <c r="J679" i="1"/>
  <c r="C680" i="1"/>
  <c r="D680" i="1" s="1"/>
  <c r="E680" i="1"/>
  <c r="I679" i="1"/>
  <c r="F623" i="2" l="1"/>
  <c r="G623" i="2" s="1"/>
  <c r="F680" i="1"/>
  <c r="H680" i="1" s="1"/>
  <c r="B681" i="1" s="1"/>
  <c r="H623" i="2" l="1"/>
  <c r="B624" i="2"/>
  <c r="I680" i="1"/>
  <c r="E681" i="1"/>
  <c r="C681" i="1"/>
  <c r="D681" i="1" s="1"/>
  <c r="J680" i="1"/>
  <c r="C624" i="2" l="1"/>
  <c r="D624" i="2" s="1"/>
  <c r="E624" i="2"/>
  <c r="J623" i="2"/>
  <c r="I623" i="2"/>
  <c r="F681" i="1"/>
  <c r="G681" i="1" s="1"/>
  <c r="I681" i="1" s="1"/>
  <c r="F624" i="2" l="1"/>
  <c r="G624" i="2" s="1"/>
  <c r="J681" i="1"/>
  <c r="H681" i="1"/>
  <c r="B682" i="1" s="1"/>
  <c r="C682" i="1" s="1"/>
  <c r="D682" i="1" s="1"/>
  <c r="H624" i="2" l="1"/>
  <c r="B625" i="2" s="1"/>
  <c r="E682" i="1"/>
  <c r="F682" i="1" s="1"/>
  <c r="H682" i="1" s="1"/>
  <c r="B683" i="1" s="1"/>
  <c r="E683" i="1" s="1"/>
  <c r="J682" i="1"/>
  <c r="I682" i="1"/>
  <c r="E625" i="2" l="1"/>
  <c r="C625" i="2"/>
  <c r="D625" i="2" s="1"/>
  <c r="J624" i="2"/>
  <c r="I624" i="2"/>
  <c r="C683" i="1"/>
  <c r="D683" i="1" s="1"/>
  <c r="F683" i="1" s="1"/>
  <c r="G683" i="1" s="1"/>
  <c r="F625" i="2" l="1"/>
  <c r="G625" i="2" s="1"/>
  <c r="I683" i="1"/>
  <c r="J625" i="2" l="1"/>
  <c r="I625" i="2"/>
  <c r="H625" i="2"/>
  <c r="B626" i="2" s="1"/>
  <c r="J683" i="1"/>
  <c r="H683" i="1"/>
  <c r="B684" i="1" s="1"/>
  <c r="C684" i="1" s="1"/>
  <c r="D684" i="1" s="1"/>
  <c r="E626" i="2" l="1"/>
  <c r="C626" i="2"/>
  <c r="D626" i="2" s="1"/>
  <c r="F626" i="2" s="1"/>
  <c r="G626" i="2" s="1"/>
  <c r="E684" i="1"/>
  <c r="F684" i="1" s="1"/>
  <c r="H684" i="1" l="1"/>
  <c r="B685" i="1" s="1"/>
  <c r="E685" i="1" s="1"/>
  <c r="I684" i="1"/>
  <c r="J684" i="1"/>
  <c r="J626" i="2" l="1"/>
  <c r="I626" i="2"/>
  <c r="H626" i="2"/>
  <c r="B627" i="2" s="1"/>
  <c r="C685" i="1"/>
  <c r="D685" i="1" s="1"/>
  <c r="F685" i="1" s="1"/>
  <c r="E627" i="2" l="1"/>
  <c r="C627" i="2"/>
  <c r="D627" i="2" s="1"/>
  <c r="F627" i="2" s="1"/>
  <c r="G627" i="2" s="1"/>
  <c r="G685" i="1"/>
  <c r="H685" i="1" s="1"/>
  <c r="B686" i="1" s="1"/>
  <c r="I685" i="1" l="1"/>
  <c r="E686" i="1"/>
  <c r="C686" i="1"/>
  <c r="D686" i="1" s="1"/>
  <c r="J685" i="1"/>
  <c r="H627" i="2" l="1"/>
  <c r="B628" i="2" s="1"/>
  <c r="C628" i="2" s="1"/>
  <c r="D628" i="2" s="1"/>
  <c r="J627" i="2"/>
  <c r="I627" i="2"/>
  <c r="F686" i="1"/>
  <c r="H686" i="1" s="1"/>
  <c r="J686" i="1"/>
  <c r="I686" i="1"/>
  <c r="E628" i="2" l="1"/>
  <c r="F628" i="2" s="1"/>
  <c r="G628" i="2" s="1"/>
  <c r="B687" i="1"/>
  <c r="C687" i="1" s="1"/>
  <c r="D687" i="1" s="1"/>
  <c r="H628" i="2" l="1"/>
  <c r="B629" i="2" s="1"/>
  <c r="E687" i="1"/>
  <c r="F687" i="1" s="1"/>
  <c r="G687" i="1" s="1"/>
  <c r="C629" i="2" l="1"/>
  <c r="D629" i="2" s="1"/>
  <c r="E629" i="2"/>
  <c r="I628" i="2"/>
  <c r="J628" i="2"/>
  <c r="H687" i="1"/>
  <c r="B688" i="1"/>
  <c r="E688" i="1" s="1"/>
  <c r="J687" i="1"/>
  <c r="I687" i="1"/>
  <c r="F629" i="2" l="1"/>
  <c r="G629" i="2" s="1"/>
  <c r="C688" i="1"/>
  <c r="D688" i="1" s="1"/>
  <c r="F688" i="1" s="1"/>
  <c r="H629" i="2" l="1"/>
  <c r="B630" i="2" s="1"/>
  <c r="E630" i="2" s="1"/>
  <c r="J629" i="2"/>
  <c r="I629" i="2"/>
  <c r="H688" i="1"/>
  <c r="B689" i="1" s="1"/>
  <c r="C630" i="2" l="1"/>
  <c r="D630" i="2" s="1"/>
  <c r="F630" i="2" s="1"/>
  <c r="G630" i="2" s="1"/>
  <c r="E689" i="1"/>
  <c r="C689" i="1"/>
  <c r="D689" i="1" s="1"/>
  <c r="I688" i="1"/>
  <c r="J688" i="1"/>
  <c r="I630" i="2" l="1"/>
  <c r="J630" i="2"/>
  <c r="H630" i="2"/>
  <c r="B631" i="2" s="1"/>
  <c r="E631" i="2" s="1"/>
  <c r="F689" i="1"/>
  <c r="G689" i="1" s="1"/>
  <c r="C631" i="2" l="1"/>
  <c r="D631" i="2" s="1"/>
  <c r="F631" i="2" s="1"/>
  <c r="G631" i="2" s="1"/>
  <c r="H689" i="1"/>
  <c r="B690" i="1" s="1"/>
  <c r="C690" i="1" s="1"/>
  <c r="D690" i="1" s="1"/>
  <c r="J689" i="1"/>
  <c r="I689" i="1"/>
  <c r="H631" i="2" l="1"/>
  <c r="B632" i="2"/>
  <c r="C632" i="2" s="1"/>
  <c r="D632" i="2" s="1"/>
  <c r="J631" i="2"/>
  <c r="I631" i="2"/>
  <c r="E690" i="1"/>
  <c r="F690" i="1" s="1"/>
  <c r="E632" i="2" l="1"/>
  <c r="F632" i="2" s="1"/>
  <c r="G632" i="2" s="1"/>
  <c r="J690" i="1"/>
  <c r="I690" i="1"/>
  <c r="H690" i="1"/>
  <c r="B691" i="1" s="1"/>
  <c r="E691" i="1" l="1"/>
  <c r="C691" i="1"/>
  <c r="D691" i="1" s="1"/>
  <c r="J632" i="2" l="1"/>
  <c r="I632" i="2"/>
  <c r="H632" i="2"/>
  <c r="B633" i="2" s="1"/>
  <c r="F691" i="1"/>
  <c r="C633" i="2" l="1"/>
  <c r="D633" i="2" s="1"/>
  <c r="E633" i="2"/>
  <c r="G691" i="1"/>
  <c r="H691" i="1" s="1"/>
  <c r="B692" i="1" s="1"/>
  <c r="F633" i="2" l="1"/>
  <c r="G633" i="2" s="1"/>
  <c r="J691" i="1"/>
  <c r="E692" i="1"/>
  <c r="C692" i="1"/>
  <c r="D692" i="1" s="1"/>
  <c r="I691" i="1"/>
  <c r="H633" i="2" l="1"/>
  <c r="F692" i="1"/>
  <c r="H692" i="1" s="1"/>
  <c r="B693" i="1" s="1"/>
  <c r="B634" i="2" l="1"/>
  <c r="C634" i="2" s="1"/>
  <c r="D634" i="2" s="1"/>
  <c r="J633" i="2"/>
  <c r="I633" i="2"/>
  <c r="E693" i="1"/>
  <c r="C693" i="1"/>
  <c r="D693" i="1" s="1"/>
  <c r="I692" i="1"/>
  <c r="J692" i="1"/>
  <c r="E634" i="2" l="1"/>
  <c r="F634" i="2" s="1"/>
  <c r="G634" i="2" s="1"/>
  <c r="F693" i="1"/>
  <c r="G693" i="1" s="1"/>
  <c r="H693" i="1" s="1"/>
  <c r="B694" i="1" s="1"/>
  <c r="H634" i="2" l="1"/>
  <c r="B635" i="2" s="1"/>
  <c r="C694" i="1"/>
  <c r="D694" i="1" s="1"/>
  <c r="E694" i="1"/>
  <c r="J693" i="1"/>
  <c r="I693" i="1"/>
  <c r="C635" i="2" l="1"/>
  <c r="D635" i="2" s="1"/>
  <c r="E635" i="2"/>
  <c r="I634" i="2"/>
  <c r="J634" i="2"/>
  <c r="F694" i="1"/>
  <c r="F635" i="2" l="1"/>
  <c r="G635" i="2" s="1"/>
  <c r="H694" i="1"/>
  <c r="B695" i="1" s="1"/>
  <c r="E695" i="1" l="1"/>
  <c r="C695" i="1"/>
  <c r="D695" i="1" s="1"/>
  <c r="J694" i="1"/>
  <c r="I694" i="1"/>
  <c r="I635" i="2" l="1"/>
  <c r="J635" i="2"/>
  <c r="H635" i="2"/>
  <c r="B636" i="2" s="1"/>
  <c r="C636" i="2" s="1"/>
  <c r="D636" i="2" s="1"/>
  <c r="F695" i="1"/>
  <c r="G695" i="1" s="1"/>
  <c r="E636" i="2" l="1"/>
  <c r="F636" i="2" s="1"/>
  <c r="G636" i="2" s="1"/>
  <c r="H695" i="1"/>
  <c r="B696" i="1" s="1"/>
  <c r="E696" i="1" s="1"/>
  <c r="I695" i="1"/>
  <c r="J695" i="1"/>
  <c r="H636" i="2" l="1"/>
  <c r="B637" i="2" s="1"/>
  <c r="C696" i="1"/>
  <c r="D696" i="1" s="1"/>
  <c r="F696" i="1" s="1"/>
  <c r="E637" i="2" l="1"/>
  <c r="C637" i="2"/>
  <c r="D637" i="2" s="1"/>
  <c r="I636" i="2"/>
  <c r="J636" i="2"/>
  <c r="H696" i="1"/>
  <c r="B697" i="1" s="1"/>
  <c r="E697" i="1" s="1"/>
  <c r="I696" i="1"/>
  <c r="J696" i="1"/>
  <c r="F637" i="2" l="1"/>
  <c r="G637" i="2" s="1"/>
  <c r="C697" i="1"/>
  <c r="D697" i="1" s="1"/>
  <c r="F697" i="1" s="1"/>
  <c r="J637" i="2" l="1"/>
  <c r="I637" i="2"/>
  <c r="B638" i="2"/>
  <c r="H637" i="2"/>
  <c r="G697" i="1"/>
  <c r="J697" i="1" s="1"/>
  <c r="E638" i="2" l="1"/>
  <c r="C638" i="2"/>
  <c r="D638" i="2" s="1"/>
  <c r="F638" i="2" s="1"/>
  <c r="G638" i="2" s="1"/>
  <c r="I697" i="1"/>
  <c r="H697" i="1"/>
  <c r="B698" i="1" s="1"/>
  <c r="C698" i="1" s="1"/>
  <c r="D698" i="1" s="1"/>
  <c r="H638" i="2" l="1"/>
  <c r="B639" i="2" s="1"/>
  <c r="E698" i="1"/>
  <c r="F698" i="1" s="1"/>
  <c r="E639" i="2" l="1"/>
  <c r="C639" i="2"/>
  <c r="D639" i="2" s="1"/>
  <c r="J638" i="2"/>
  <c r="I638" i="2"/>
  <c r="H698" i="1"/>
  <c r="B699" i="1" s="1"/>
  <c r="J698" i="1"/>
  <c r="I698" i="1"/>
  <c r="F639" i="2" l="1"/>
  <c r="G639" i="2" s="1"/>
  <c r="C699" i="1"/>
  <c r="D699" i="1" s="1"/>
  <c r="E699" i="1"/>
  <c r="B640" i="2" l="1"/>
  <c r="E640" i="2" s="1"/>
  <c r="H639" i="2"/>
  <c r="J639" i="2"/>
  <c r="I639" i="2"/>
  <c r="F699" i="1"/>
  <c r="G699" i="1" s="1"/>
  <c r="C640" i="2" l="1"/>
  <c r="D640" i="2" s="1"/>
  <c r="F640" i="2" s="1"/>
  <c r="G640" i="2" s="1"/>
  <c r="J699" i="1"/>
  <c r="J700" i="1" s="1"/>
  <c r="I699" i="1"/>
  <c r="I700" i="1" s="1"/>
  <c r="H699" i="1"/>
  <c r="B700" i="1" s="1"/>
  <c r="H640" i="2" l="1"/>
  <c r="B641" i="2" s="1"/>
  <c r="I640" i="2"/>
  <c r="E700" i="1"/>
  <c r="C700" i="1"/>
  <c r="D700" i="1" s="1"/>
  <c r="C641" i="2" l="1"/>
  <c r="D641" i="2" s="1"/>
  <c r="E641" i="2"/>
  <c r="J640" i="2"/>
  <c r="F641" i="2"/>
  <c r="G641" i="2" s="1"/>
  <c r="F700" i="1"/>
  <c r="H700" i="1" s="1"/>
  <c r="B701" i="1" s="1"/>
  <c r="E701" i="1" s="1"/>
  <c r="H641" i="2" l="1"/>
  <c r="C701" i="1"/>
  <c r="D701" i="1" s="1"/>
  <c r="F701" i="1" s="1"/>
  <c r="G701" i="1" s="1"/>
  <c r="J701" i="1" s="1"/>
  <c r="J641" i="2" l="1"/>
  <c r="I641" i="2"/>
  <c r="B642" i="2"/>
  <c r="H701" i="1"/>
  <c r="B702" i="1" s="1"/>
  <c r="E702" i="1" s="1"/>
  <c r="I701" i="1"/>
  <c r="C642" i="2" l="1"/>
  <c r="D642" i="2" s="1"/>
  <c r="E642" i="2"/>
  <c r="C702" i="1"/>
  <c r="D702" i="1" s="1"/>
  <c r="F702" i="1" s="1"/>
  <c r="I702" i="1" s="1"/>
  <c r="J702" i="1"/>
  <c r="F642" i="2" l="1"/>
  <c r="G642" i="2" s="1"/>
  <c r="H702" i="1"/>
  <c r="B703" i="1" s="1"/>
  <c r="C703" i="1" s="1"/>
  <c r="D703" i="1" s="1"/>
  <c r="H642" i="2" l="1"/>
  <c r="B643" i="2" s="1"/>
  <c r="E703" i="1"/>
  <c r="F703" i="1" s="1"/>
  <c r="G703" i="1" s="1"/>
  <c r="H703" i="1" s="1"/>
  <c r="B704" i="1" s="1"/>
  <c r="C643" i="2" l="1"/>
  <c r="D643" i="2" s="1"/>
  <c r="E643" i="2"/>
  <c r="I642" i="2"/>
  <c r="J642" i="2"/>
  <c r="J703" i="1"/>
  <c r="C704" i="1"/>
  <c r="D704" i="1" s="1"/>
  <c r="E704" i="1"/>
  <c r="I703" i="1"/>
  <c r="F643" i="2" l="1"/>
  <c r="G643" i="2" s="1"/>
  <c r="F704" i="1"/>
  <c r="J704" i="1" s="1"/>
  <c r="I704" i="1"/>
  <c r="H643" i="2" l="1"/>
  <c r="H704" i="1"/>
  <c r="B705" i="1" s="1"/>
  <c r="E705" i="1" s="1"/>
  <c r="I643" i="2" l="1"/>
  <c r="J643" i="2"/>
  <c r="B644" i="2"/>
  <c r="C705" i="1"/>
  <c r="D705" i="1" s="1"/>
  <c r="F705" i="1" s="1"/>
  <c r="G705" i="1" s="1"/>
  <c r="H705" i="1" s="1"/>
  <c r="B706" i="1" s="1"/>
  <c r="C644" i="2" l="1"/>
  <c r="D644" i="2" s="1"/>
  <c r="E644" i="2"/>
  <c r="E706" i="1"/>
  <c r="C706" i="1"/>
  <c r="D706" i="1" s="1"/>
  <c r="J705" i="1"/>
  <c r="I705" i="1"/>
  <c r="F644" i="2" l="1"/>
  <c r="G644" i="2" s="1"/>
  <c r="F706" i="1"/>
  <c r="H706" i="1" l="1"/>
  <c r="B707" i="1" s="1"/>
  <c r="E707" i="1" s="1"/>
  <c r="J706" i="1"/>
  <c r="I706" i="1"/>
  <c r="J644" i="2" l="1"/>
  <c r="I644" i="2"/>
  <c r="H644" i="2"/>
  <c r="B645" i="2" s="1"/>
  <c r="C707" i="1"/>
  <c r="D707" i="1" s="1"/>
  <c r="F707" i="1" s="1"/>
  <c r="G707" i="1" s="1"/>
  <c r="E645" i="2" l="1"/>
  <c r="C645" i="2"/>
  <c r="D645" i="2" s="1"/>
  <c r="H707" i="1"/>
  <c r="B708" i="1" s="1"/>
  <c r="E708" i="1" s="1"/>
  <c r="I707" i="1"/>
  <c r="J707" i="1"/>
  <c r="F645" i="2" l="1"/>
  <c r="G645" i="2" s="1"/>
  <c r="C708" i="1"/>
  <c r="D708" i="1" s="1"/>
  <c r="F708" i="1" s="1"/>
  <c r="B646" i="2" l="1"/>
  <c r="C646" i="2" s="1"/>
  <c r="D646" i="2" s="1"/>
  <c r="H645" i="2"/>
  <c r="J645" i="2"/>
  <c r="I645" i="2"/>
  <c r="H708" i="1"/>
  <c r="B709" i="1" s="1"/>
  <c r="C709" i="1" s="1"/>
  <c r="D709" i="1" s="1"/>
  <c r="I708" i="1"/>
  <c r="J708" i="1"/>
  <c r="E646" i="2" l="1"/>
  <c r="F646" i="2" s="1"/>
  <c r="G646" i="2" s="1"/>
  <c r="E709" i="1"/>
  <c r="F709" i="1" s="1"/>
  <c r="I646" i="2" l="1"/>
  <c r="J646" i="2"/>
  <c r="H646" i="2"/>
  <c r="B647" i="2" s="1"/>
  <c r="G709" i="1"/>
  <c r="H709" i="1" s="1"/>
  <c r="B710" i="1" s="1"/>
  <c r="E647" i="2" l="1"/>
  <c r="C647" i="2"/>
  <c r="D647" i="2" s="1"/>
  <c r="J709" i="1"/>
  <c r="C710" i="1"/>
  <c r="D710" i="1" s="1"/>
  <c r="E710" i="1"/>
  <c r="I709" i="1"/>
  <c r="F647" i="2" l="1"/>
  <c r="G647" i="2" s="1"/>
  <c r="F710" i="1"/>
  <c r="H710" i="1" s="1"/>
  <c r="B711" i="1" s="1"/>
  <c r="E711" i="1" s="1"/>
  <c r="I710" i="1"/>
  <c r="J710" i="1"/>
  <c r="B648" i="2" l="1"/>
  <c r="J647" i="2"/>
  <c r="I647" i="2"/>
  <c r="H647" i="2"/>
  <c r="C711" i="1"/>
  <c r="D711" i="1" s="1"/>
  <c r="F711" i="1" s="1"/>
  <c r="G711" i="1" s="1"/>
  <c r="J711" i="1" s="1"/>
  <c r="E648" i="2" l="1"/>
  <c r="C648" i="2"/>
  <c r="D648" i="2" s="1"/>
  <c r="I711" i="1"/>
  <c r="H711" i="1"/>
  <c r="B712" i="1" s="1"/>
  <c r="F648" i="2" l="1"/>
  <c r="G648" i="2" s="1"/>
  <c r="E712" i="1"/>
  <c r="C712" i="1"/>
  <c r="D712" i="1" s="1"/>
  <c r="J648" i="2" l="1"/>
  <c r="I648" i="2"/>
  <c r="H648" i="2"/>
  <c r="B649" i="2" s="1"/>
  <c r="F712" i="1"/>
  <c r="C649" i="2" l="1"/>
  <c r="D649" i="2" s="1"/>
  <c r="E649" i="2"/>
  <c r="H712" i="1"/>
  <c r="B713" i="1" s="1"/>
  <c r="J712" i="1"/>
  <c r="I712" i="1"/>
  <c r="F649" i="2" l="1"/>
  <c r="G649" i="2" s="1"/>
  <c r="E713" i="1"/>
  <c r="C713" i="1"/>
  <c r="D713" i="1" s="1"/>
  <c r="H649" i="2" l="1"/>
  <c r="B650" i="2"/>
  <c r="F713" i="1"/>
  <c r="G713" i="1" s="1"/>
  <c r="E650" i="2" l="1"/>
  <c r="C650" i="2"/>
  <c r="D650" i="2" s="1"/>
  <c r="I649" i="2"/>
  <c r="J649" i="2"/>
  <c r="H713" i="1"/>
  <c r="B714" i="1"/>
  <c r="E714" i="1" s="1"/>
  <c r="J713" i="1"/>
  <c r="I713" i="1"/>
  <c r="F650" i="2" l="1"/>
  <c r="G650" i="2" s="1"/>
  <c r="C714" i="1"/>
  <c r="D714" i="1" s="1"/>
  <c r="F714" i="1" s="1"/>
  <c r="I650" i="2" l="1"/>
  <c r="J650" i="2"/>
  <c r="H650" i="2"/>
  <c r="B651" i="2" s="1"/>
  <c r="H714" i="1"/>
  <c r="B715" i="1" s="1"/>
  <c r="C715" i="1" s="1"/>
  <c r="D715" i="1" s="1"/>
  <c r="I714" i="1"/>
  <c r="J714" i="1"/>
  <c r="C651" i="2" l="1"/>
  <c r="D651" i="2" s="1"/>
  <c r="E651" i="2"/>
  <c r="E715" i="1"/>
  <c r="F715" i="1" s="1"/>
  <c r="G715" i="1" s="1"/>
  <c r="F651" i="2" l="1"/>
  <c r="G651" i="2" s="1"/>
  <c r="H715" i="1"/>
  <c r="B716" i="1" s="1"/>
  <c r="E716" i="1" l="1"/>
  <c r="C716" i="1"/>
  <c r="D716" i="1" s="1"/>
  <c r="I715" i="1"/>
  <c r="J715" i="1"/>
  <c r="I651" i="2" l="1"/>
  <c r="J651" i="2"/>
  <c r="H651" i="2"/>
  <c r="B652" i="2" s="1"/>
  <c r="F716" i="1"/>
  <c r="C652" i="2" l="1"/>
  <c r="D652" i="2" s="1"/>
  <c r="E652" i="2"/>
  <c r="H716" i="1"/>
  <c r="B717" i="1" s="1"/>
  <c r="J716" i="1"/>
  <c r="I716" i="1"/>
  <c r="F652" i="2" l="1"/>
  <c r="G652" i="2" s="1"/>
  <c r="C717" i="1"/>
  <c r="D717" i="1" s="1"/>
  <c r="E717" i="1"/>
  <c r="H652" i="2" l="1"/>
  <c r="B653" i="2" s="1"/>
  <c r="F717" i="1"/>
  <c r="G717" i="1" s="1"/>
  <c r="C653" i="2" l="1"/>
  <c r="D653" i="2" s="1"/>
  <c r="E653" i="2"/>
  <c r="J652" i="2"/>
  <c r="I652" i="2"/>
  <c r="B718" i="1"/>
  <c r="H717" i="1"/>
  <c r="F653" i="2" l="1"/>
  <c r="G653" i="2" s="1"/>
  <c r="E718" i="1"/>
  <c r="C718" i="1"/>
  <c r="D718" i="1" s="1"/>
  <c r="J717" i="1"/>
  <c r="I717" i="1"/>
  <c r="F718" i="1" l="1"/>
  <c r="H718" i="1" s="1"/>
  <c r="B719" i="1" s="1"/>
  <c r="E719" i="1" s="1"/>
  <c r="J718" i="1"/>
  <c r="I718" i="1"/>
  <c r="I653" i="2" l="1"/>
  <c r="J653" i="2"/>
  <c r="B654" i="2"/>
  <c r="H653" i="2"/>
  <c r="C719" i="1"/>
  <c r="D719" i="1" s="1"/>
  <c r="F719" i="1" s="1"/>
  <c r="G719" i="1" s="1"/>
  <c r="E654" i="2" l="1"/>
  <c r="C654" i="2"/>
  <c r="D654" i="2" s="1"/>
  <c r="H719" i="1"/>
  <c r="B720" i="1" s="1"/>
  <c r="F654" i="2" l="1"/>
  <c r="G654" i="2" s="1"/>
  <c r="J719" i="1"/>
  <c r="C720" i="1"/>
  <c r="D720" i="1" s="1"/>
  <c r="E720" i="1"/>
  <c r="I719" i="1"/>
  <c r="H654" i="2" l="1"/>
  <c r="B655" i="2" s="1"/>
  <c r="I654" i="2"/>
  <c r="F720" i="1"/>
  <c r="H720" i="1" s="1"/>
  <c r="C655" i="2" l="1"/>
  <c r="D655" i="2" s="1"/>
  <c r="E655" i="2"/>
  <c r="J654" i="2"/>
  <c r="F655" i="2"/>
  <c r="G655" i="2" s="1"/>
  <c r="B721" i="1"/>
  <c r="C721" i="1" s="1"/>
  <c r="D721" i="1" s="1"/>
  <c r="I720" i="1"/>
  <c r="J720" i="1"/>
  <c r="H655" i="2" l="1"/>
  <c r="B656" i="2" s="1"/>
  <c r="E721" i="1"/>
  <c r="F721" i="1" s="1"/>
  <c r="C656" i="2" l="1"/>
  <c r="D656" i="2" s="1"/>
  <c r="E656" i="2"/>
  <c r="I655" i="2"/>
  <c r="J655" i="2"/>
  <c r="G721" i="1"/>
  <c r="I721" i="1" s="1"/>
  <c r="F656" i="2" l="1"/>
  <c r="G656" i="2" s="1"/>
  <c r="J721" i="1"/>
  <c r="H721" i="1"/>
  <c r="B722" i="1" s="1"/>
  <c r="C722" i="1" s="1"/>
  <c r="D722" i="1" s="1"/>
  <c r="H656" i="2" l="1"/>
  <c r="B657" i="2" s="1"/>
  <c r="E722" i="1"/>
  <c r="F722" i="1" s="1"/>
  <c r="H722" i="1" s="1"/>
  <c r="B723" i="1" s="1"/>
  <c r="E657" i="2" l="1"/>
  <c r="C657" i="2"/>
  <c r="D657" i="2" s="1"/>
  <c r="F657" i="2" s="1"/>
  <c r="G657" i="2" s="1"/>
  <c r="I656" i="2"/>
  <c r="J656" i="2"/>
  <c r="E723" i="1"/>
  <c r="C723" i="1"/>
  <c r="D723" i="1" s="1"/>
  <c r="I722" i="1"/>
  <c r="J722" i="1"/>
  <c r="H657" i="2" l="1"/>
  <c r="F723" i="1"/>
  <c r="G723" i="1" s="1"/>
  <c r="H723" i="1" s="1"/>
  <c r="B724" i="1" s="1"/>
  <c r="L2" i="1" s="1"/>
  <c r="I657" i="2" l="1"/>
  <c r="J657" i="2"/>
  <c r="B658" i="2"/>
  <c r="E724" i="1"/>
  <c r="C724" i="1"/>
  <c r="I723" i="1"/>
  <c r="J723" i="1"/>
  <c r="C658" i="2" l="1"/>
  <c r="D658" i="2" s="1"/>
  <c r="E658" i="2"/>
  <c r="D724" i="1"/>
  <c r="F724" i="1" s="1"/>
  <c r="H724" i="1" s="1"/>
  <c r="B725" i="1" s="1"/>
  <c r="M2" i="1"/>
  <c r="I724" i="1"/>
  <c r="J724" i="1"/>
  <c r="N2" i="1" s="1"/>
  <c r="O2" i="1" s="1"/>
  <c r="F658" i="2" l="1"/>
  <c r="G658" i="2" s="1"/>
  <c r="C725" i="1"/>
  <c r="D725" i="1" s="1"/>
  <c r="E725" i="1"/>
  <c r="H658" i="2" l="1"/>
  <c r="B659" i="2" s="1"/>
  <c r="F725" i="1"/>
  <c r="G725" i="1" s="1"/>
  <c r="C659" i="2" l="1"/>
  <c r="D659" i="2" s="1"/>
  <c r="E659" i="2"/>
  <c r="F659" i="2" s="1"/>
  <c r="G659" i="2" s="1"/>
  <c r="J658" i="2"/>
  <c r="I658" i="2"/>
  <c r="J725" i="1"/>
  <c r="I725" i="1"/>
  <c r="H725" i="1"/>
  <c r="B726" i="1" s="1"/>
  <c r="E726" i="1" l="1"/>
  <c r="C726" i="1"/>
  <c r="D726" i="1" s="1"/>
  <c r="I659" i="2" l="1"/>
  <c r="J659" i="2"/>
  <c r="H659" i="2"/>
  <c r="B660" i="2"/>
  <c r="F726" i="1"/>
  <c r="C660" i="2" l="1"/>
  <c r="D660" i="2" s="1"/>
  <c r="E660" i="2"/>
  <c r="H726" i="1"/>
  <c r="B727" i="1" s="1"/>
  <c r="C727" i="1" s="1"/>
  <c r="D727" i="1" s="1"/>
  <c r="I726" i="1"/>
  <c r="J726" i="1"/>
  <c r="F660" i="2" l="1"/>
  <c r="G660" i="2" s="1"/>
  <c r="E727" i="1"/>
  <c r="F727" i="1" s="1"/>
  <c r="G727" i="1" s="1"/>
  <c r="H660" i="2" l="1"/>
  <c r="B661" i="2" s="1"/>
  <c r="H727" i="1"/>
  <c r="B728" i="1" s="1"/>
  <c r="C728" i="1" s="1"/>
  <c r="D728" i="1" s="1"/>
  <c r="J727" i="1"/>
  <c r="I727" i="1"/>
  <c r="E661" i="2" l="1"/>
  <c r="C661" i="2"/>
  <c r="D661" i="2" s="1"/>
  <c r="J660" i="2"/>
  <c r="I660" i="2"/>
  <c r="E728" i="1"/>
  <c r="F728" i="1" s="1"/>
  <c r="F661" i="2" l="1"/>
  <c r="G661" i="2" s="1"/>
  <c r="H728" i="1"/>
  <c r="B729" i="1" s="1"/>
  <c r="E729" i="1" s="1"/>
  <c r="J728" i="1"/>
  <c r="I728" i="1"/>
  <c r="J661" i="2" l="1"/>
  <c r="I661" i="2"/>
  <c r="H661" i="2"/>
  <c r="B662" i="2" s="1"/>
  <c r="C729" i="1"/>
  <c r="D729" i="1" s="1"/>
  <c r="F729" i="1" s="1"/>
  <c r="G729" i="1" s="1"/>
  <c r="C662" i="2" l="1"/>
  <c r="D662" i="2" s="1"/>
  <c r="E662" i="2"/>
  <c r="H729" i="1"/>
  <c r="B730" i="1" s="1"/>
  <c r="F662" i="2" l="1"/>
  <c r="G662" i="2" s="1"/>
  <c r="I729" i="1"/>
  <c r="E730" i="1"/>
  <c r="C730" i="1"/>
  <c r="D730" i="1" s="1"/>
  <c r="J729" i="1"/>
  <c r="F730" i="1" l="1"/>
  <c r="H730" i="1" s="1"/>
  <c r="B731" i="1" s="1"/>
  <c r="I730" i="1"/>
  <c r="J730" i="1"/>
  <c r="J662" i="2" l="1"/>
  <c r="I662" i="2"/>
  <c r="H662" i="2"/>
  <c r="B663" i="2" s="1"/>
  <c r="C731" i="1"/>
  <c r="D731" i="1" s="1"/>
  <c r="E731" i="1"/>
  <c r="C663" i="2" l="1"/>
  <c r="D663" i="2" s="1"/>
  <c r="E663" i="2"/>
  <c r="F731" i="1"/>
  <c r="G731" i="1" s="1"/>
  <c r="F663" i="2" l="1"/>
  <c r="G663" i="2" s="1"/>
  <c r="H731" i="1"/>
  <c r="B732" i="1" s="1"/>
  <c r="H663" i="2" l="1"/>
  <c r="C732" i="1"/>
  <c r="D732" i="1" s="1"/>
  <c r="E732" i="1"/>
  <c r="I731" i="1"/>
  <c r="J731" i="1"/>
  <c r="I663" i="2" l="1"/>
  <c r="J663" i="2"/>
  <c r="B664" i="2"/>
  <c r="F732" i="1"/>
  <c r="C664" i="2" l="1"/>
  <c r="D664" i="2" s="1"/>
  <c r="E664" i="2"/>
  <c r="I732" i="1"/>
  <c r="J732" i="1"/>
  <c r="H732" i="1"/>
  <c r="F664" i="2" l="1"/>
  <c r="G664" i="2" s="1"/>
  <c r="I664" i="2" l="1"/>
  <c r="J664" i="2"/>
  <c r="H664" i="2"/>
  <c r="B665" i="2" s="1"/>
  <c r="C665" i="2" l="1"/>
  <c r="D665" i="2" s="1"/>
  <c r="E665" i="2"/>
  <c r="F665" i="2" l="1"/>
  <c r="G665" i="2" s="1"/>
  <c r="H665" i="2" l="1"/>
  <c r="B666" i="2"/>
  <c r="C666" i="2" s="1"/>
  <c r="D666" i="2" s="1"/>
  <c r="I665" i="2"/>
  <c r="J665" i="2"/>
  <c r="E666" i="2" l="1"/>
  <c r="F666" i="2" s="1"/>
  <c r="G666" i="2" s="1"/>
  <c r="J666" i="2" l="1"/>
  <c r="I666" i="2"/>
  <c r="H666" i="2"/>
  <c r="B667" i="2" s="1"/>
  <c r="E667" i="2" l="1"/>
  <c r="C667" i="2"/>
  <c r="D667" i="2" s="1"/>
  <c r="F667" i="2" l="1"/>
  <c r="G667" i="2" s="1"/>
  <c r="J667" i="2" l="1"/>
  <c r="I667" i="2"/>
  <c r="B668" i="2"/>
  <c r="H667" i="2"/>
  <c r="E668" i="2" l="1"/>
  <c r="C668" i="2"/>
  <c r="D668" i="2" s="1"/>
  <c r="F668" i="2" l="1"/>
  <c r="G668" i="2" s="1"/>
  <c r="I668" i="2" l="1"/>
  <c r="J668" i="2"/>
  <c r="H668" i="2"/>
  <c r="B669" i="2" s="1"/>
  <c r="C669" i="2" l="1"/>
  <c r="D669" i="2" s="1"/>
  <c r="E669" i="2"/>
  <c r="F669" i="2" l="1"/>
  <c r="G669" i="2" s="1"/>
  <c r="J669" i="2" l="1"/>
  <c r="I669" i="2"/>
  <c r="H669" i="2"/>
  <c r="B670" i="2" s="1"/>
  <c r="C670" i="2" s="1"/>
  <c r="D670" i="2" s="1"/>
  <c r="E670" i="2" l="1"/>
  <c r="F670" i="2"/>
  <c r="G670" i="2" s="1"/>
  <c r="H670" i="2" l="1"/>
  <c r="B671" i="2" s="1"/>
  <c r="C671" i="2" s="1"/>
  <c r="D671" i="2" s="1"/>
  <c r="I670" i="2"/>
  <c r="J670" i="2"/>
  <c r="E671" i="2" l="1"/>
  <c r="F671" i="2" s="1"/>
  <c r="G671" i="2" s="1"/>
  <c r="J671" i="2" l="1"/>
  <c r="I671" i="2"/>
  <c r="B672" i="2"/>
  <c r="H671" i="2"/>
  <c r="C672" i="2" l="1"/>
  <c r="D672" i="2" s="1"/>
  <c r="E672" i="2"/>
  <c r="F672" i="2" l="1"/>
  <c r="G672" i="2" s="1"/>
  <c r="H672" i="2" l="1"/>
  <c r="B673" i="2" s="1"/>
  <c r="E673" i="2" l="1"/>
  <c r="C673" i="2"/>
  <c r="D673" i="2" s="1"/>
  <c r="F673" i="2" s="1"/>
  <c r="G673" i="2" s="1"/>
  <c r="I672" i="2"/>
  <c r="J672" i="2"/>
  <c r="H673" i="2" l="1"/>
  <c r="J673" i="2" l="1"/>
  <c r="I673" i="2"/>
  <c r="B674" i="2"/>
  <c r="C674" i="2" l="1"/>
  <c r="D674" i="2" s="1"/>
  <c r="E674" i="2"/>
  <c r="F674" i="2" l="1"/>
  <c r="G674" i="2" s="1"/>
  <c r="H674" i="2" l="1"/>
  <c r="B675" i="2" s="1"/>
  <c r="E675" i="2" l="1"/>
  <c r="C675" i="2"/>
  <c r="D675" i="2" s="1"/>
  <c r="I674" i="2"/>
  <c r="J674" i="2"/>
  <c r="F675" i="2" l="1"/>
  <c r="G675" i="2" s="1"/>
  <c r="J675" i="2" l="1"/>
  <c r="I675" i="2"/>
  <c r="B676" i="2"/>
  <c r="H675" i="2"/>
  <c r="E676" i="2" l="1"/>
  <c r="C676" i="2"/>
  <c r="D676" i="2" s="1"/>
  <c r="F676" i="2" l="1"/>
  <c r="G676" i="2" s="1"/>
  <c r="H676" i="2" l="1"/>
  <c r="B677" i="2" s="1"/>
  <c r="I676" i="2"/>
  <c r="C677" i="2" l="1"/>
  <c r="D677" i="2" s="1"/>
  <c r="E677" i="2"/>
  <c r="J676" i="2"/>
  <c r="F677" i="2"/>
  <c r="G677" i="2" s="1"/>
  <c r="H677" i="2" l="1"/>
  <c r="B678" i="2"/>
  <c r="E678" i="2" l="1"/>
  <c r="C678" i="2"/>
  <c r="D678" i="2" s="1"/>
  <c r="I677" i="2"/>
  <c r="J677" i="2"/>
  <c r="F678" i="2" l="1"/>
  <c r="G678" i="2" s="1"/>
  <c r="H678" i="2"/>
  <c r="B679" i="2" s="1"/>
  <c r="E679" i="2" l="1"/>
  <c r="C679" i="2"/>
  <c r="D679" i="2" s="1"/>
  <c r="F679" i="2" s="1"/>
  <c r="G679" i="2" s="1"/>
  <c r="J678" i="2"/>
  <c r="I678" i="2"/>
  <c r="H679" i="2" l="1"/>
  <c r="I679" i="2" l="1"/>
  <c r="J679" i="2"/>
  <c r="B680" i="2"/>
  <c r="C680" i="2" l="1"/>
  <c r="D680" i="2" s="1"/>
  <c r="E680" i="2"/>
  <c r="F680" i="2" l="1"/>
  <c r="G680" i="2" s="1"/>
  <c r="H680" i="2" l="1"/>
  <c r="B681" i="2" s="1"/>
  <c r="C681" i="2" l="1"/>
  <c r="D681" i="2" s="1"/>
  <c r="E681" i="2"/>
  <c r="I680" i="2"/>
  <c r="J680" i="2"/>
  <c r="F681" i="2" l="1"/>
  <c r="G681" i="2" s="1"/>
  <c r="H681" i="2" l="1"/>
  <c r="B682" i="2" s="1"/>
  <c r="C682" i="2" s="1"/>
  <c r="D682" i="2" s="1"/>
  <c r="I681" i="2"/>
  <c r="J681" i="2"/>
  <c r="E682" i="2" l="1"/>
  <c r="F682" i="2" s="1"/>
  <c r="G682" i="2" s="1"/>
  <c r="J682" i="2" l="1"/>
  <c r="I682" i="2"/>
  <c r="H682" i="2"/>
  <c r="B683" i="2" s="1"/>
  <c r="C683" i="2" l="1"/>
  <c r="D683" i="2" s="1"/>
  <c r="E683" i="2"/>
  <c r="F683" i="2" l="1"/>
  <c r="G683" i="2" s="1"/>
  <c r="H683" i="2" l="1"/>
  <c r="J683" i="2"/>
  <c r="I683" i="2"/>
  <c r="B684" i="2"/>
  <c r="E684" i="2" l="1"/>
  <c r="C684" i="2"/>
  <c r="D684" i="2" s="1"/>
  <c r="F684" i="2" l="1"/>
  <c r="G684" i="2" s="1"/>
  <c r="I684" i="2" l="1"/>
  <c r="J684" i="2"/>
  <c r="H684" i="2"/>
  <c r="B685" i="2" s="1"/>
  <c r="E685" i="2" l="1"/>
  <c r="C685" i="2"/>
  <c r="D685" i="2" s="1"/>
  <c r="F685" i="2" l="1"/>
  <c r="G685" i="2" s="1"/>
  <c r="B686" i="2" l="1"/>
  <c r="E686" i="2" s="1"/>
  <c r="I685" i="2"/>
  <c r="J685" i="2"/>
  <c r="H685" i="2"/>
  <c r="C686" i="2" l="1"/>
  <c r="D686" i="2" s="1"/>
  <c r="F686" i="2" s="1"/>
  <c r="G686" i="2" s="1"/>
  <c r="H686" i="2" l="1"/>
  <c r="B687" i="2" s="1"/>
  <c r="C687" i="2" s="1"/>
  <c r="D687" i="2" s="1"/>
  <c r="J686" i="2"/>
  <c r="I686" i="2"/>
  <c r="E687" i="2" l="1"/>
  <c r="F687" i="2" s="1"/>
  <c r="G687" i="2" s="1"/>
  <c r="H687" i="2" l="1"/>
  <c r="B688" i="2"/>
  <c r="C688" i="2" l="1"/>
  <c r="D688" i="2" s="1"/>
  <c r="E688" i="2"/>
  <c r="J687" i="2"/>
  <c r="I687" i="2"/>
  <c r="F688" i="2" l="1"/>
  <c r="G688" i="2" s="1"/>
  <c r="H688" i="2" l="1"/>
  <c r="B689" i="2" s="1"/>
  <c r="C689" i="2" l="1"/>
  <c r="D689" i="2" s="1"/>
  <c r="E689" i="2"/>
  <c r="J688" i="2"/>
  <c r="I688" i="2"/>
  <c r="F689" i="2" l="1"/>
  <c r="G689" i="2" s="1"/>
  <c r="H689" i="2" l="1"/>
  <c r="B690" i="2" l="1"/>
  <c r="E690" i="2" s="1"/>
  <c r="J689" i="2"/>
  <c r="I689" i="2"/>
  <c r="C690" i="2" l="1"/>
  <c r="D690" i="2" s="1"/>
  <c r="F690" i="2" s="1"/>
  <c r="G690" i="2" s="1"/>
  <c r="J690" i="2" l="1"/>
  <c r="I690" i="2"/>
  <c r="H690" i="2"/>
  <c r="B691" i="2" s="1"/>
  <c r="C691" i="2" l="1"/>
  <c r="D691" i="2" s="1"/>
  <c r="E691" i="2"/>
  <c r="F691" i="2" l="1"/>
  <c r="G691" i="2" s="1"/>
  <c r="B692" i="2" l="1"/>
  <c r="H691" i="2"/>
  <c r="E692" i="2" l="1"/>
  <c r="C692" i="2"/>
  <c r="D692" i="2" s="1"/>
  <c r="F692" i="2" s="1"/>
  <c r="G692" i="2" s="1"/>
  <c r="I691" i="2"/>
  <c r="J691" i="2"/>
  <c r="H692" i="2" l="1"/>
  <c r="B693" i="2" s="1"/>
  <c r="C693" i="2" l="1"/>
  <c r="D693" i="2" s="1"/>
  <c r="E693" i="2"/>
  <c r="J692" i="2"/>
  <c r="I692" i="2"/>
  <c r="F693" i="2" l="1"/>
  <c r="G693" i="2" s="1"/>
  <c r="H693" i="2" l="1"/>
  <c r="B694" i="2"/>
  <c r="C694" i="2" l="1"/>
  <c r="D694" i="2" s="1"/>
  <c r="E694" i="2"/>
  <c r="I693" i="2"/>
  <c r="J693" i="2"/>
  <c r="F694" i="2" l="1"/>
  <c r="G694" i="2" s="1"/>
  <c r="J694" i="2" l="1"/>
  <c r="I694" i="2"/>
  <c r="H694" i="2"/>
  <c r="B695" i="2" s="1"/>
  <c r="E695" i="2" l="1"/>
  <c r="C695" i="2"/>
  <c r="D695" i="2" s="1"/>
  <c r="F695" i="2" l="1"/>
  <c r="G695" i="2" s="1"/>
  <c r="H695" i="2" l="1"/>
  <c r="B696" i="2"/>
  <c r="C696" i="2" s="1"/>
  <c r="D696" i="2" s="1"/>
  <c r="I695" i="2"/>
  <c r="J695" i="2"/>
  <c r="E696" i="2" l="1"/>
  <c r="F696" i="2" s="1"/>
  <c r="G696" i="2" s="1"/>
  <c r="H696" i="2" l="1"/>
  <c r="B697" i="2" s="1"/>
  <c r="C697" i="2" l="1"/>
  <c r="D697" i="2" s="1"/>
  <c r="E697" i="2"/>
  <c r="I696" i="2"/>
  <c r="J696" i="2"/>
  <c r="F697" i="2" l="1"/>
  <c r="G697" i="2" s="1"/>
  <c r="I697" i="2" l="1"/>
  <c r="J697" i="2"/>
  <c r="H697" i="2"/>
  <c r="B698" i="2" s="1"/>
  <c r="E698" i="2" l="1"/>
  <c r="C698" i="2"/>
  <c r="D698" i="2" s="1"/>
  <c r="F698" i="2" l="1"/>
  <c r="G698" i="2" s="1"/>
  <c r="H698" i="2" l="1"/>
  <c r="B699" i="2" s="1"/>
  <c r="C699" i="2" l="1"/>
  <c r="D699" i="2" s="1"/>
  <c r="E699" i="2"/>
  <c r="I698" i="2"/>
  <c r="J698" i="2"/>
  <c r="F699" i="2" l="1"/>
  <c r="G699" i="2" s="1"/>
  <c r="H699" i="2" l="1"/>
  <c r="B700" i="2"/>
  <c r="E700" i="2" s="1"/>
  <c r="I699" i="2"/>
  <c r="J699" i="2"/>
  <c r="C700" i="2" l="1"/>
  <c r="D700" i="2" s="1"/>
  <c r="F700" i="2" s="1"/>
  <c r="G700" i="2" s="1"/>
  <c r="H700" i="2" l="1"/>
  <c r="B701" i="2" s="1"/>
  <c r="J700" i="2" l="1"/>
  <c r="I700" i="2"/>
  <c r="E701" i="2"/>
  <c r="C701" i="2"/>
  <c r="D701" i="2" s="1"/>
  <c r="F701" i="2" l="1"/>
  <c r="G701" i="2" s="1"/>
  <c r="B702" i="2" l="1"/>
  <c r="C702" i="2" s="1"/>
  <c r="D702" i="2" s="1"/>
  <c r="H701" i="2"/>
  <c r="J701" i="2"/>
  <c r="I701" i="2"/>
  <c r="E702" i="2" l="1"/>
  <c r="F702" i="2" s="1"/>
  <c r="G702" i="2" s="1"/>
  <c r="H702" i="2" l="1"/>
  <c r="B703" i="2" s="1"/>
  <c r="E703" i="2" s="1"/>
  <c r="I702" i="2"/>
  <c r="J702" i="2"/>
  <c r="C703" i="2" l="1"/>
  <c r="D703" i="2" s="1"/>
  <c r="F703" i="2" s="1"/>
  <c r="G703" i="2" s="1"/>
  <c r="I703" i="2" s="1"/>
  <c r="H703" i="2" l="1"/>
  <c r="B704" i="2" s="1"/>
  <c r="C704" i="2" s="1"/>
  <c r="D704" i="2" s="1"/>
  <c r="J703" i="2"/>
  <c r="E704" i="2" l="1"/>
  <c r="F704" i="2" s="1"/>
  <c r="G704" i="2" s="1"/>
  <c r="H704" i="2" l="1"/>
  <c r="B705" i="2" s="1"/>
  <c r="I704" i="2"/>
  <c r="J704" i="2"/>
  <c r="C705" i="2" l="1"/>
  <c r="D705" i="2" s="1"/>
  <c r="E705" i="2"/>
  <c r="F705" i="2" l="1"/>
  <c r="G705" i="2" s="1"/>
  <c r="H705" i="2" s="1"/>
  <c r="B706" i="2"/>
  <c r="C706" i="2" s="1"/>
  <c r="D706" i="2" s="1"/>
  <c r="J705" i="2"/>
  <c r="I705" i="2" l="1"/>
  <c r="E706" i="2"/>
  <c r="F706" i="2" s="1"/>
  <c r="G706" i="2" s="1"/>
  <c r="H706" i="2" l="1"/>
  <c r="B707" i="2" s="1"/>
  <c r="E707" i="2" l="1"/>
  <c r="C707" i="2"/>
  <c r="D707" i="2" s="1"/>
  <c r="J706" i="2"/>
  <c r="I706" i="2"/>
  <c r="F707" i="2" l="1"/>
  <c r="G707" i="2" s="1"/>
  <c r="I707" i="2" l="1"/>
  <c r="J707" i="2"/>
  <c r="H707" i="2"/>
  <c r="B708" i="2" s="1"/>
  <c r="C708" i="2" s="1"/>
  <c r="D708" i="2" s="1"/>
  <c r="E708" i="2" l="1"/>
  <c r="F708" i="2" s="1"/>
  <c r="G708" i="2" s="1"/>
  <c r="H708" i="2" l="1"/>
  <c r="B709" i="2" s="1"/>
  <c r="C709" i="2" l="1"/>
  <c r="D709" i="2" s="1"/>
  <c r="E709" i="2"/>
  <c r="J708" i="2"/>
  <c r="I708" i="2"/>
  <c r="F709" i="2" l="1"/>
  <c r="G709" i="2" s="1"/>
  <c r="H709" i="2" l="1"/>
  <c r="B710" i="2"/>
  <c r="E710" i="2" s="1"/>
  <c r="I709" i="2"/>
  <c r="J709" i="2"/>
  <c r="C710" i="2" l="1"/>
  <c r="D710" i="2" s="1"/>
  <c r="F710" i="2" s="1"/>
  <c r="G710" i="2" s="1"/>
  <c r="H710" i="2" l="1"/>
  <c r="B711" i="2" s="1"/>
  <c r="I710" i="2"/>
  <c r="J710" i="2"/>
  <c r="E711" i="2" l="1"/>
  <c r="C711" i="2"/>
  <c r="D711" i="2" s="1"/>
  <c r="F711" i="2" l="1"/>
  <c r="G711" i="2" s="1"/>
  <c r="J711" i="2" s="1"/>
  <c r="I711" i="2" l="1"/>
  <c r="H711" i="2"/>
  <c r="B712" i="2" s="1"/>
  <c r="C712" i="2" s="1"/>
  <c r="D712" i="2" s="1"/>
  <c r="E712" i="2" l="1"/>
  <c r="F712" i="2" s="1"/>
  <c r="G712" i="2" s="1"/>
  <c r="H712" i="2" l="1"/>
  <c r="B713" i="2" s="1"/>
  <c r="C713" i="2" s="1"/>
  <c r="D713" i="2" s="1"/>
  <c r="J712" i="2"/>
  <c r="I712" i="2"/>
  <c r="E713" i="2" l="1"/>
  <c r="F713" i="2" s="1"/>
  <c r="G713" i="2" s="1"/>
  <c r="H713" i="2" l="1"/>
  <c r="B714" i="2" l="1"/>
  <c r="C714" i="2" s="1"/>
  <c r="D714" i="2" s="1"/>
  <c r="I713" i="2"/>
  <c r="J713" i="2"/>
  <c r="E714" i="2" l="1"/>
  <c r="F714" i="2" s="1"/>
  <c r="G714" i="2" s="1"/>
  <c r="H714" i="2" l="1"/>
  <c r="B715" i="2" s="1"/>
  <c r="C715" i="2" l="1"/>
  <c r="D715" i="2" s="1"/>
  <c r="E715" i="2"/>
  <c r="J714" i="2"/>
  <c r="I714" i="2"/>
  <c r="F715" i="2" l="1"/>
  <c r="G715" i="2" s="1"/>
  <c r="B716" i="2" l="1"/>
  <c r="E716" i="2" l="1"/>
  <c r="C716" i="2"/>
  <c r="D716" i="2" s="1"/>
  <c r="H715" i="2"/>
  <c r="I715" i="2"/>
  <c r="J715" i="2"/>
  <c r="F716" i="2" l="1"/>
  <c r="G716" i="2" s="1"/>
  <c r="H716" i="2" l="1"/>
  <c r="B717" i="2" s="1"/>
  <c r="E717" i="2" l="1"/>
  <c r="C717" i="2"/>
  <c r="D717" i="2" s="1"/>
  <c r="I716" i="2"/>
  <c r="J716" i="2"/>
  <c r="F717" i="2" l="1"/>
  <c r="G717" i="2" s="1"/>
  <c r="B718" i="2" l="1"/>
  <c r="C718" i="2" s="1"/>
  <c r="D718" i="2" s="1"/>
  <c r="H717" i="2"/>
  <c r="I717" i="2"/>
  <c r="J717" i="2"/>
  <c r="E718" i="2" l="1"/>
  <c r="F718" i="2" s="1"/>
  <c r="G718" i="2" s="1"/>
  <c r="I718" i="2" l="1"/>
  <c r="J718" i="2"/>
  <c r="H718" i="2"/>
  <c r="B719" i="2" s="1"/>
  <c r="C719" i="2" l="1"/>
  <c r="D719" i="2" s="1"/>
  <c r="E719" i="2"/>
  <c r="F719" i="2" l="1"/>
  <c r="G719" i="2" s="1"/>
  <c r="I719" i="2" l="1"/>
  <c r="J719" i="2"/>
  <c r="B720" i="2"/>
  <c r="H719" i="2"/>
  <c r="C720" i="2" l="1"/>
  <c r="D720" i="2" s="1"/>
  <c r="E720" i="2"/>
  <c r="F720" i="2" l="1"/>
  <c r="G720" i="2" s="1"/>
  <c r="H720" i="2" l="1"/>
  <c r="B721" i="2" s="1"/>
  <c r="E721" i="2" l="1"/>
  <c r="C721" i="2"/>
  <c r="D721" i="2" s="1"/>
  <c r="I720" i="2"/>
  <c r="J720" i="2"/>
  <c r="F721" i="2" l="1"/>
  <c r="G721" i="2" s="1"/>
  <c r="B722" i="2" l="1"/>
  <c r="H721" i="2"/>
  <c r="C722" i="2" l="1"/>
  <c r="D722" i="2" s="1"/>
  <c r="E722" i="2"/>
  <c r="J721" i="2"/>
  <c r="I721" i="2"/>
  <c r="F722" i="2" l="1"/>
  <c r="G722" i="2" s="1"/>
  <c r="H722" i="2" l="1"/>
  <c r="B723" i="2" s="1"/>
  <c r="J722" i="2"/>
  <c r="E723" i="2" l="1"/>
  <c r="C723" i="2"/>
  <c r="D723" i="2" s="1"/>
  <c r="F723" i="2" s="1"/>
  <c r="G723" i="2" s="1"/>
  <c r="I722" i="2"/>
  <c r="H723" i="2" l="1"/>
  <c r="J723" i="2"/>
  <c r="I723" i="2"/>
  <c r="B724" i="2"/>
  <c r="E724" i="2" l="1"/>
  <c r="C724" i="2"/>
  <c r="D724" i="2" s="1"/>
  <c r="F724" i="2" s="1"/>
  <c r="G724" i="2" s="1"/>
  <c r="H724" i="2" l="1"/>
  <c r="B725" i="2" s="1"/>
  <c r="E725" i="2" l="1"/>
  <c r="C725" i="2"/>
  <c r="D725" i="2" s="1"/>
  <c r="J724" i="2"/>
  <c r="I724" i="2"/>
  <c r="F725" i="2" l="1"/>
  <c r="G725" i="2" s="1"/>
  <c r="H725" i="2" l="1"/>
  <c r="B726" i="2" s="1"/>
  <c r="C726" i="2" s="1"/>
  <c r="D726" i="2" s="1"/>
  <c r="J725" i="2"/>
  <c r="I725" i="2"/>
  <c r="E726" i="2" l="1"/>
  <c r="F726" i="2" s="1"/>
  <c r="G726" i="2" s="1"/>
  <c r="H726" i="2" l="1"/>
  <c r="B727" i="2" s="1"/>
  <c r="E727" i="2" l="1"/>
  <c r="C727" i="2"/>
  <c r="D727" i="2" s="1"/>
  <c r="F727" i="2" s="1"/>
  <c r="G727" i="2" s="1"/>
  <c r="I726" i="2"/>
  <c r="J726" i="2"/>
  <c r="B728" i="2" l="1"/>
  <c r="H727" i="2"/>
  <c r="E728" i="2" l="1"/>
  <c r="C728" i="2"/>
  <c r="D728" i="2" s="1"/>
  <c r="I727" i="2"/>
  <c r="J727" i="2"/>
  <c r="F728" i="2" l="1"/>
  <c r="G728" i="2" s="1"/>
  <c r="H728" i="2"/>
  <c r="B729" i="2" s="1"/>
  <c r="E729" i="2" l="1"/>
  <c r="C729" i="2"/>
  <c r="D729" i="2" s="1"/>
  <c r="F729" i="2" s="1"/>
  <c r="G729" i="2" s="1"/>
  <c r="I728" i="2"/>
  <c r="J728" i="2"/>
  <c r="H729" i="2" l="1"/>
  <c r="B730" i="2"/>
  <c r="C730" i="2" l="1"/>
  <c r="D730" i="2" s="1"/>
  <c r="E730" i="2"/>
  <c r="J729" i="2"/>
  <c r="I729" i="2"/>
  <c r="F730" i="2" l="1"/>
  <c r="G730" i="2" s="1"/>
  <c r="H730" i="2" l="1"/>
  <c r="B731" i="2" s="1"/>
  <c r="E731" i="2" l="1"/>
  <c r="C731" i="2"/>
  <c r="D731" i="2" s="1"/>
  <c r="I730" i="2"/>
  <c r="J730" i="2"/>
  <c r="F731" i="2" l="1"/>
  <c r="G731" i="2" s="1"/>
  <c r="B732" i="2" l="1"/>
  <c r="E732" i="2" s="1"/>
  <c r="H731" i="2"/>
  <c r="I731" i="2"/>
  <c r="J731" i="2"/>
  <c r="C732" i="2" l="1"/>
  <c r="D732" i="2" s="1"/>
  <c r="F732" i="2" s="1"/>
  <c r="G732" i="2" s="1"/>
  <c r="I732" i="2" l="1"/>
  <c r="J732" i="2"/>
  <c r="H732" i="2"/>
</calcChain>
</file>

<file path=xl/sharedStrings.xml><?xml version="1.0" encoding="utf-8"?>
<sst xmlns="http://schemas.openxmlformats.org/spreadsheetml/2006/main" count="81" uniqueCount="35">
  <si>
    <t>Enter Day</t>
  </si>
  <si>
    <t>Total TH/s</t>
  </si>
  <si>
    <t>Daily BTC Mined</t>
  </si>
  <si>
    <t>Total BTC Withdrawn</t>
  </si>
  <si>
    <t>USD Value</t>
  </si>
  <si>
    <t>Day</t>
  </si>
  <si>
    <t>Daily BTC earned</t>
  </si>
  <si>
    <t>Mx Fee</t>
  </si>
  <si>
    <t>Accumulated Amount</t>
  </si>
  <si>
    <t>Withdraw Amount</t>
  </si>
  <si>
    <t>TH/s</t>
  </si>
  <si>
    <t>$Running Total</t>
  </si>
  <si>
    <t>BTC Running Total</t>
  </si>
  <si>
    <t>Cost Per TH/s</t>
  </si>
  <si>
    <t>BTC/TH/s</t>
  </si>
  <si>
    <t>BTC Price</t>
  </si>
  <si>
    <t>$ Invested</t>
  </si>
  <si>
    <t>BTC $ Increase</t>
  </si>
  <si>
    <t>Today's BTC price</t>
  </si>
  <si>
    <t>BTC Equivilant</t>
  </si>
  <si>
    <t>AVG BTC Difficulty</t>
  </si>
  <si>
    <t>Incr every 14 days</t>
  </si>
  <si>
    <t>Current BTC/TH/s</t>
  </si>
  <si>
    <t>Minimum Reinvest</t>
  </si>
  <si>
    <t>BTC Value if HODL'd</t>
  </si>
  <si>
    <t>Est BTC Price</t>
  </si>
  <si>
    <t>Daily $ Earned</t>
  </si>
  <si>
    <t>Gedownload van:</t>
  </si>
  <si>
    <t>YouTube</t>
  </si>
  <si>
    <t>Hashflare Review:</t>
  </si>
  <si>
    <t>Twitter</t>
  </si>
  <si>
    <t>https://cryptotips.eu/</t>
  </si>
  <si>
    <t>https://cryptotips.eu/review/hashflare/</t>
  </si>
  <si>
    <t>https://twitter.com/CryptoTipsEU</t>
  </si>
  <si>
    <t>https://www.youtube.com/c/cryptotipseu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</si>
</sst>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0.00000000"/>
  </numFmts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</font>
    <font>
      <u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/>
    <xf numFmtId="165" fontId="1" fillId="0" borderId="0" xfId="0" applyNumberFormat="1" applyFon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0" fontId="1" fillId="2" borderId="1" xfId="0" applyFont="1" applyFill="1" applyBorder="1" applyAlignment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 applyAlignment="1"/>
    <xf numFmtId="9" fontId="1" fillId="2" borderId="1" xfId="0" applyNumberFormat="1" applyFont="1" applyFill="1" applyBorder="1" applyAlignment="1"/>
    <xf numFmtId="165" fontId="1" fillId="2" borderId="3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1" fillId="0" borderId="1" xfId="0" applyFont="1" applyBorder="1" applyAlignment="1"/>
    <xf numFmtId="165" fontId="1" fillId="2" borderId="4" xfId="0" applyNumberFormat="1" applyFont="1" applyFill="1" applyBorder="1" applyAlignment="1"/>
    <xf numFmtId="165" fontId="1" fillId="2" borderId="4" xfId="0" applyNumberFormat="1" applyFont="1" applyFill="1" applyBorder="1"/>
    <xf numFmtId="166" fontId="1" fillId="3" borderId="1" xfId="0" applyNumberFormat="1" applyFont="1" applyFill="1" applyBorder="1"/>
    <xf numFmtId="0" fontId="2" fillId="0" borderId="0" xfId="0" applyFont="1" applyAlignment="1"/>
    <xf numFmtId="0" fontId="3" fillId="5" borderId="1" xfId="0" applyFont="1" applyFill="1" applyBorder="1" applyAlignment="1"/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6" borderId="1" xfId="0" applyFont="1" applyFill="1" applyBorder="1" applyAlignment="1"/>
    <xf numFmtId="0" fontId="0" fillId="7" borderId="0" xfId="0" applyFont="1" applyFill="1" applyAlignment="1"/>
    <xf numFmtId="0" fontId="4" fillId="7" borderId="0" xfId="1" applyFill="1" applyAlignment="1"/>
    <xf numFmtId="0" fontId="0" fillId="0" borderId="0" xfId="0" applyFont="1" applyFill="1" applyAlignment="1"/>
    <xf numFmtId="0" fontId="5" fillId="7" borderId="0" xfId="1" applyFont="1" applyFill="1" applyAlignment="1"/>
    <xf numFmtId="0" fontId="5" fillId="0" borderId="0" xfId="1" applyFont="1" applyFill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63499</xdr:colOff>
      <xdr:row>4</xdr:row>
      <xdr:rowOff>42334</xdr:rowOff>
    </xdr:from>
    <xdr:to>
      <xdr:col>18</xdr:col>
      <xdr:colOff>1149348</xdr:colOff>
      <xdr:row>5</xdr:row>
      <xdr:rowOff>181494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1B286B2-52F9-42FC-9254-BBF1003F7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499" y="846667"/>
          <a:ext cx="2228849" cy="340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63499</xdr:colOff>
      <xdr:row>4</xdr:row>
      <xdr:rowOff>42334</xdr:rowOff>
    </xdr:from>
    <xdr:to>
      <xdr:col>18</xdr:col>
      <xdr:colOff>1151465</xdr:colOff>
      <xdr:row>5</xdr:row>
      <xdr:rowOff>181494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37B2F7B-8327-4C8C-8438-2F0F67CDA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7799" y="842434"/>
          <a:ext cx="2228849" cy="339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CryptoTipsEU" TargetMode="External"/><Relationship Id="rId7" Type="http://schemas.openxmlformats.org/officeDocument/2006/relationships/hyperlink" Target="https://cryptotips.eu/" TargetMode="External"/><Relationship Id="rId2" Type="http://schemas.openxmlformats.org/officeDocument/2006/relationships/hyperlink" Target="https://cryptotips.eu/review/hashflare/" TargetMode="External"/><Relationship Id="rId1" Type="http://schemas.openxmlformats.org/officeDocument/2006/relationships/hyperlink" Target="https://cryptotips.eu/" TargetMode="External"/><Relationship Id="rId6" Type="http://schemas.openxmlformats.org/officeDocument/2006/relationships/hyperlink" Target="https://cryptotips.eu/" TargetMode="External"/><Relationship Id="rId5" Type="http://schemas.openxmlformats.org/officeDocument/2006/relationships/hyperlink" Target="https://cryptotips.eu/" TargetMode="External"/><Relationship Id="rId4" Type="http://schemas.openxmlformats.org/officeDocument/2006/relationships/hyperlink" Target="https://www.youtube.com/c/cryptotipseu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ryptotips.eu/" TargetMode="External"/><Relationship Id="rId3" Type="http://schemas.openxmlformats.org/officeDocument/2006/relationships/hyperlink" Target="https://twitter.com/CryptoTipsEU" TargetMode="External"/><Relationship Id="rId7" Type="http://schemas.openxmlformats.org/officeDocument/2006/relationships/hyperlink" Target="https://cryptotips.eu/" TargetMode="External"/><Relationship Id="rId2" Type="http://schemas.openxmlformats.org/officeDocument/2006/relationships/hyperlink" Target="https://cryptotips.eu/review/hashflare/" TargetMode="External"/><Relationship Id="rId1" Type="http://schemas.openxmlformats.org/officeDocument/2006/relationships/hyperlink" Target="https://cryptotips.eu/" TargetMode="External"/><Relationship Id="rId6" Type="http://schemas.openxmlformats.org/officeDocument/2006/relationships/hyperlink" Target="https://cryptotips.eu/" TargetMode="External"/><Relationship Id="rId5" Type="http://schemas.openxmlformats.org/officeDocument/2006/relationships/hyperlink" Target="https://cryptotips.eu/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youtube.com/c/cryptotipseu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1"/>
  <sheetViews>
    <sheetView tabSelected="1" zoomScale="90" zoomScaleNormal="90" workbookViewId="0">
      <pane ySplit="2" topLeftCell="A3" activePane="bottomLeft" state="frozen"/>
      <selection pane="bottomLeft" activeCell="A3" sqref="A3"/>
    </sheetView>
  </sheetViews>
  <sheetFormatPr defaultColWidth="14.42578125" defaultRowHeight="15.75" customHeight="1" x14ac:dyDescent="0.2"/>
  <cols>
    <col min="1" max="1" width="4.42578125" customWidth="1"/>
    <col min="2" max="2" width="10" bestFit="1" customWidth="1"/>
    <col min="3" max="3" width="16.42578125" bestFit="1" customWidth="1"/>
    <col min="4" max="4" width="13.85546875" bestFit="1" customWidth="1"/>
    <col min="5" max="5" width="7.28515625" bestFit="1" customWidth="1"/>
    <col min="6" max="6" width="19.85546875" bestFit="1" customWidth="1"/>
    <col min="7" max="7" width="16.42578125" bestFit="1" customWidth="1"/>
    <col min="8" max="8" width="5.28515625" bestFit="1" customWidth="1"/>
    <col min="9" max="9" width="14.5703125" bestFit="1" customWidth="1"/>
    <col min="10" max="10" width="17.7109375" bestFit="1" customWidth="1"/>
    <col min="11" max="11" width="9.5703125" bestFit="1" customWidth="1"/>
    <col min="12" max="12" width="17.42578125" bestFit="1" customWidth="1"/>
    <col min="13" max="13" width="16.7109375" bestFit="1" customWidth="1"/>
    <col min="14" max="14" width="19.7109375" bestFit="1" customWidth="1"/>
    <col min="15" max="15" width="13.42578125" bestFit="1" customWidth="1"/>
    <col min="16" max="16" width="13.140625" bestFit="1" customWidth="1"/>
    <col min="18" max="18" width="17.140625" bestFit="1" customWidth="1"/>
    <col min="19" max="19" width="35.85546875" bestFit="1" customWidth="1"/>
  </cols>
  <sheetData>
    <row r="1" spans="1:20" ht="15.75" customHeight="1" thickBot="1" x14ac:dyDescent="0.25">
      <c r="B1" s="1"/>
      <c r="C1" s="2"/>
      <c r="J1" s="1"/>
      <c r="K1" s="5" t="s">
        <v>0</v>
      </c>
      <c r="L1" s="5" t="s">
        <v>1</v>
      </c>
      <c r="M1" s="6" t="s">
        <v>2</v>
      </c>
      <c r="N1" s="5" t="s">
        <v>3</v>
      </c>
      <c r="O1" s="5" t="s">
        <v>4</v>
      </c>
      <c r="P1" s="20" t="s">
        <v>25</v>
      </c>
    </row>
    <row r="2" spans="1:20" ht="15.75" customHeight="1" thickBot="1" x14ac:dyDescent="0.25">
      <c r="A2" s="14" t="s">
        <v>5</v>
      </c>
      <c r="B2" s="14" t="s">
        <v>1</v>
      </c>
      <c r="C2" s="14" t="s">
        <v>6</v>
      </c>
      <c r="D2" s="14" t="s">
        <v>26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7">
        <v>365</v>
      </c>
      <c r="L2" s="8">
        <f>VLOOKUP(K2,A5:I1000,2,FALSE)</f>
        <v>11.8</v>
      </c>
      <c r="M2" s="17">
        <f>VLOOKUP($K$2,$A$5:$I$1000,3,FALSE)</f>
        <v>2.1339660013091431E-4</v>
      </c>
      <c r="N2" s="8">
        <f>(VLOOKUP($K$2,$A$5:$J$1000,10,FALSE))</f>
        <v>0.25232515624491497</v>
      </c>
      <c r="O2" s="9">
        <f>(VLOOKUP($K$2,$A$5:$P$1000,16,FALSE))*N2</f>
        <v>35543.416486043294</v>
      </c>
      <c r="P2" s="9">
        <f>(VLOOKUP($K$2,$A$5:$P$1000,16,FALSE))</f>
        <v>140863.54692095664</v>
      </c>
    </row>
    <row r="3" spans="1:20" ht="15.75" customHeight="1" thickBot="1" x14ac:dyDescent="0.25">
      <c r="B3" s="1"/>
      <c r="L3" s="18"/>
      <c r="N3" s="10" t="s">
        <v>24</v>
      </c>
      <c r="O3" s="9">
        <f>(VLOOKUP($K$2,$A$5:$P$1000,16,FALSE))*M7</f>
        <v>13091.545185092846</v>
      </c>
    </row>
    <row r="4" spans="1:20" ht="15.75" customHeight="1" thickBot="1" x14ac:dyDescent="0.25">
      <c r="A4" s="1"/>
      <c r="L4" s="10" t="s">
        <v>13</v>
      </c>
      <c r="M4" s="10">
        <v>150</v>
      </c>
      <c r="O4" s="1" t="s">
        <v>14</v>
      </c>
      <c r="P4" s="1" t="s">
        <v>15</v>
      </c>
      <c r="T4" s="28"/>
    </row>
    <row r="5" spans="1:20" ht="15.75" customHeight="1" thickBot="1" x14ac:dyDescent="0.25">
      <c r="A5" s="1">
        <v>1</v>
      </c>
      <c r="B5">
        <f>M5/M4</f>
        <v>11.8</v>
      </c>
      <c r="C5">
        <f t="shared" ref="C5:D68" si="0">B5*O5</f>
        <v>1.8651079999999999E-3</v>
      </c>
      <c r="D5" s="4">
        <f t="shared" si="0"/>
        <v>35.520981859999999</v>
      </c>
      <c r="E5" s="4">
        <f t="shared" ref="E5:E68" si="1">B5*$M$12*100</f>
        <v>4.1300000000000008</v>
      </c>
      <c r="F5" s="4">
        <f>D5-E5</f>
        <v>31.390981859999997</v>
      </c>
      <c r="G5" s="15">
        <f>F5</f>
        <v>31.390981859999997</v>
      </c>
      <c r="H5">
        <f t="shared" ref="H5:H68" si="2">0.01*ROUNDDOWN((F5-G5)/$M$11,0)</f>
        <v>0</v>
      </c>
      <c r="I5" s="4">
        <f>G5</f>
        <v>31.390981859999997</v>
      </c>
      <c r="J5">
        <f>C5-((E5/D5)*C5)</f>
        <v>1.6482531824625884E-3</v>
      </c>
      <c r="L5" s="10" t="s">
        <v>16</v>
      </c>
      <c r="M5" s="13">
        <v>1770</v>
      </c>
      <c r="N5" s="10" t="s">
        <v>17</v>
      </c>
      <c r="O5">
        <f t="shared" ref="O5:O17" si="3">$M$10</f>
        <v>1.5805999999999999E-4</v>
      </c>
      <c r="P5" s="4">
        <f t="shared" ref="P5:P17" si="4">$M$6</f>
        <v>19045</v>
      </c>
      <c r="R5" s="26"/>
      <c r="S5" s="26"/>
      <c r="T5" s="28"/>
    </row>
    <row r="6" spans="1:20" ht="15.75" customHeight="1" thickBot="1" x14ac:dyDescent="0.25">
      <c r="A6" s="1">
        <v>2</v>
      </c>
      <c r="B6">
        <f t="shared" ref="B6:B69" si="5">IF((F5-G5)&lt;$M$11,B5,B5+H5)</f>
        <v>11.8</v>
      </c>
      <c r="C6">
        <f t="shared" si="0"/>
        <v>1.8651079999999999E-3</v>
      </c>
      <c r="D6" s="4">
        <f t="shared" si="0"/>
        <v>35.520981859999999</v>
      </c>
      <c r="E6" s="4">
        <f t="shared" si="1"/>
        <v>4.1300000000000008</v>
      </c>
      <c r="F6" s="4">
        <f t="shared" ref="F6:F69" si="6">D6-E6+((F5-G5)-($M$11*H5*100))</f>
        <v>31.390981859999997</v>
      </c>
      <c r="G6" s="16">
        <f>F6</f>
        <v>31.390981859999997</v>
      </c>
      <c r="H6">
        <f t="shared" si="2"/>
        <v>0</v>
      </c>
      <c r="I6" s="4">
        <f t="shared" ref="I6:I69" si="7">IF(G6=0,I5,I5+G6)</f>
        <v>62.781963719999993</v>
      </c>
      <c r="J6">
        <f>IF(G6=0,J5,J5+C6-((E6/D6)*C6))</f>
        <v>3.2965063649251767E-3</v>
      </c>
      <c r="L6" s="10" t="s">
        <v>18</v>
      </c>
      <c r="M6" s="12">
        <v>19045</v>
      </c>
      <c r="N6" s="11">
        <v>0.08</v>
      </c>
      <c r="O6">
        <f t="shared" si="3"/>
        <v>1.5805999999999999E-4</v>
      </c>
      <c r="P6" s="4">
        <f t="shared" si="4"/>
        <v>19045</v>
      </c>
      <c r="R6" s="26"/>
      <c r="S6" s="26"/>
      <c r="T6" s="28"/>
    </row>
    <row r="7" spans="1:20" ht="15.75" customHeight="1" thickBot="1" x14ac:dyDescent="0.25">
      <c r="A7" s="1">
        <v>3</v>
      </c>
      <c r="B7">
        <f t="shared" si="5"/>
        <v>11.8</v>
      </c>
      <c r="C7">
        <f t="shared" si="0"/>
        <v>1.8651079999999999E-3</v>
      </c>
      <c r="D7" s="4">
        <f t="shared" si="0"/>
        <v>35.520981859999999</v>
      </c>
      <c r="E7" s="4">
        <f t="shared" si="1"/>
        <v>4.1300000000000008</v>
      </c>
      <c r="F7" s="4">
        <f t="shared" si="6"/>
        <v>31.390981859999997</v>
      </c>
      <c r="G7" s="15">
        <f t="shared" ref="G7:G70" si="8">F7</f>
        <v>31.390981859999997</v>
      </c>
      <c r="H7">
        <f t="shared" si="2"/>
        <v>0</v>
      </c>
      <c r="I7" s="4">
        <f t="shared" si="7"/>
        <v>94.17294557999999</v>
      </c>
      <c r="J7">
        <f>IF(G7=0,J6,J6+C7-((E7/D7)*C7))</f>
        <v>4.9447595473877653E-3</v>
      </c>
      <c r="L7" s="10" t="s">
        <v>19</v>
      </c>
      <c r="M7" s="10">
        <f>M5/M6</f>
        <v>9.2937778944604879E-2</v>
      </c>
      <c r="O7">
        <f t="shared" si="3"/>
        <v>1.5805999999999999E-4</v>
      </c>
      <c r="P7" s="4">
        <f t="shared" si="4"/>
        <v>19045</v>
      </c>
      <c r="R7" s="26" t="s">
        <v>27</v>
      </c>
      <c r="S7" s="27" t="s">
        <v>31</v>
      </c>
      <c r="T7" s="28"/>
    </row>
    <row r="8" spans="1:20" ht="15.75" customHeight="1" thickBot="1" x14ac:dyDescent="0.25">
      <c r="A8" s="1">
        <v>4</v>
      </c>
      <c r="B8">
        <f t="shared" si="5"/>
        <v>11.8</v>
      </c>
      <c r="C8">
        <f t="shared" si="0"/>
        <v>1.8651079999999999E-3</v>
      </c>
      <c r="D8" s="4">
        <f t="shared" si="0"/>
        <v>35.520981859999999</v>
      </c>
      <c r="E8" s="4">
        <f t="shared" si="1"/>
        <v>4.1300000000000008</v>
      </c>
      <c r="F8" s="4">
        <f t="shared" si="6"/>
        <v>31.390981859999997</v>
      </c>
      <c r="G8" s="16">
        <f t="shared" si="8"/>
        <v>31.390981859999997</v>
      </c>
      <c r="H8">
        <f t="shared" si="2"/>
        <v>0</v>
      </c>
      <c r="I8" s="4">
        <f t="shared" si="7"/>
        <v>125.56392743999999</v>
      </c>
      <c r="J8">
        <f t="shared" ref="J8:J71" si="9">IF(G8=0,J7,J7+C8-((E8/D8)*C8))</f>
        <v>6.5930127298503534E-3</v>
      </c>
      <c r="O8">
        <f t="shared" si="3"/>
        <v>1.5805999999999999E-4</v>
      </c>
      <c r="P8" s="4">
        <f t="shared" si="4"/>
        <v>19045</v>
      </c>
      <c r="R8" t="s">
        <v>29</v>
      </c>
      <c r="S8" s="27" t="s">
        <v>32</v>
      </c>
      <c r="T8" s="28"/>
    </row>
    <row r="9" spans="1:20" ht="15.75" customHeight="1" thickBot="1" x14ac:dyDescent="0.25">
      <c r="A9" s="1">
        <v>5</v>
      </c>
      <c r="B9">
        <f t="shared" si="5"/>
        <v>11.8</v>
      </c>
      <c r="C9">
        <f t="shared" si="0"/>
        <v>1.8651079999999999E-3</v>
      </c>
      <c r="D9" s="4">
        <f t="shared" si="0"/>
        <v>35.520981859999999</v>
      </c>
      <c r="E9" s="4">
        <f t="shared" si="1"/>
        <v>4.1300000000000008</v>
      </c>
      <c r="F9" s="4">
        <f t="shared" si="6"/>
        <v>31.390981859999997</v>
      </c>
      <c r="G9" s="15">
        <f t="shared" si="8"/>
        <v>31.390981859999997</v>
      </c>
      <c r="H9">
        <f t="shared" si="2"/>
        <v>0</v>
      </c>
      <c r="I9" s="4">
        <f t="shared" si="7"/>
        <v>156.9549093</v>
      </c>
      <c r="J9">
        <f t="shared" si="9"/>
        <v>8.2412659123129416E-3</v>
      </c>
      <c r="L9" s="10" t="s">
        <v>20</v>
      </c>
      <c r="M9" s="10" t="s">
        <v>21</v>
      </c>
      <c r="N9" s="11">
        <v>0.08</v>
      </c>
      <c r="O9">
        <f t="shared" si="3"/>
        <v>1.5805999999999999E-4</v>
      </c>
      <c r="P9" s="4">
        <f t="shared" si="4"/>
        <v>19045</v>
      </c>
      <c r="R9" s="26" t="s">
        <v>28</v>
      </c>
      <c r="S9" s="27" t="s">
        <v>34</v>
      </c>
      <c r="T9" s="28"/>
    </row>
    <row r="10" spans="1:20" ht="15.75" customHeight="1" thickBot="1" x14ac:dyDescent="0.25">
      <c r="A10" s="1">
        <v>6</v>
      </c>
      <c r="B10">
        <f t="shared" si="5"/>
        <v>11.8</v>
      </c>
      <c r="C10">
        <f t="shared" si="0"/>
        <v>1.8651079999999999E-3</v>
      </c>
      <c r="D10" s="4">
        <f t="shared" si="0"/>
        <v>35.520981859999999</v>
      </c>
      <c r="E10" s="4">
        <f t="shared" si="1"/>
        <v>4.1300000000000008</v>
      </c>
      <c r="F10" s="4">
        <f t="shared" si="6"/>
        <v>31.390981859999997</v>
      </c>
      <c r="G10" s="16">
        <f t="shared" si="8"/>
        <v>31.390981859999997</v>
      </c>
      <c r="H10">
        <f t="shared" si="2"/>
        <v>0</v>
      </c>
      <c r="I10" s="4">
        <f t="shared" si="7"/>
        <v>188.34589116000001</v>
      </c>
      <c r="J10">
        <f t="shared" si="9"/>
        <v>9.8895190947755306E-3</v>
      </c>
      <c r="L10" s="10" t="s">
        <v>22</v>
      </c>
      <c r="M10" s="19">
        <v>1.5805999999999999E-4</v>
      </c>
      <c r="O10">
        <f t="shared" si="3"/>
        <v>1.5805999999999999E-4</v>
      </c>
      <c r="P10" s="4">
        <f t="shared" si="4"/>
        <v>19045</v>
      </c>
      <c r="R10" s="26" t="s">
        <v>30</v>
      </c>
      <c r="S10" s="27" t="s">
        <v>33</v>
      </c>
      <c r="T10" s="28"/>
    </row>
    <row r="11" spans="1:20" ht="15.75" customHeight="1" thickBot="1" x14ac:dyDescent="0.25">
      <c r="A11" s="1">
        <v>7</v>
      </c>
      <c r="B11">
        <f t="shared" si="5"/>
        <v>11.8</v>
      </c>
      <c r="C11">
        <f t="shared" si="0"/>
        <v>1.8651079999999999E-3</v>
      </c>
      <c r="D11" s="4">
        <f t="shared" si="0"/>
        <v>35.520981859999999</v>
      </c>
      <c r="E11" s="4">
        <f t="shared" si="1"/>
        <v>4.1300000000000008</v>
      </c>
      <c r="F11" s="4">
        <f t="shared" si="6"/>
        <v>31.390981859999997</v>
      </c>
      <c r="G11" s="15">
        <f t="shared" si="8"/>
        <v>31.390981859999997</v>
      </c>
      <c r="H11">
        <f t="shared" si="2"/>
        <v>0</v>
      </c>
      <c r="I11" s="4">
        <f t="shared" si="7"/>
        <v>219.73687302000002</v>
      </c>
      <c r="J11">
        <f t="shared" si="9"/>
        <v>1.153777227723812E-2</v>
      </c>
      <c r="L11" s="10" t="s">
        <v>23</v>
      </c>
      <c r="M11" s="25">
        <v>1.5</v>
      </c>
      <c r="O11">
        <f t="shared" si="3"/>
        <v>1.5805999999999999E-4</v>
      </c>
      <c r="P11" s="4">
        <f t="shared" si="4"/>
        <v>19045</v>
      </c>
      <c r="R11" s="28"/>
      <c r="S11" s="28"/>
      <c r="T11" s="28"/>
    </row>
    <row r="12" spans="1:20" ht="15.75" customHeight="1" thickBot="1" x14ac:dyDescent="0.25">
      <c r="A12" s="1">
        <v>8</v>
      </c>
      <c r="B12">
        <f t="shared" si="5"/>
        <v>11.8</v>
      </c>
      <c r="C12">
        <f t="shared" si="0"/>
        <v>1.8651079999999999E-3</v>
      </c>
      <c r="D12" s="4">
        <f t="shared" si="0"/>
        <v>35.520981859999999</v>
      </c>
      <c r="E12" s="4">
        <f t="shared" si="1"/>
        <v>4.1300000000000008</v>
      </c>
      <c r="F12" s="4">
        <f t="shared" si="6"/>
        <v>31.390981859999997</v>
      </c>
      <c r="G12" s="16">
        <f t="shared" si="8"/>
        <v>31.390981859999997</v>
      </c>
      <c r="H12">
        <f t="shared" si="2"/>
        <v>0</v>
      </c>
      <c r="I12" s="4">
        <f t="shared" si="7"/>
        <v>251.12785488000003</v>
      </c>
      <c r="J12">
        <f t="shared" si="9"/>
        <v>1.3186025459700709E-2</v>
      </c>
      <c r="L12" s="10" t="s">
        <v>7</v>
      </c>
      <c r="M12" s="10">
        <f>0.0035</f>
        <v>3.5000000000000001E-3</v>
      </c>
      <c r="O12">
        <f t="shared" si="3"/>
        <v>1.5805999999999999E-4</v>
      </c>
      <c r="P12" s="4">
        <f t="shared" si="4"/>
        <v>19045</v>
      </c>
      <c r="R12" s="28"/>
      <c r="S12" s="28"/>
      <c r="T12" s="28"/>
    </row>
    <row r="13" spans="1:20" ht="15.75" customHeight="1" x14ac:dyDescent="0.2">
      <c r="A13" s="1">
        <v>9</v>
      </c>
      <c r="B13">
        <f t="shared" si="5"/>
        <v>11.8</v>
      </c>
      <c r="C13">
        <f t="shared" si="0"/>
        <v>1.8651079999999999E-3</v>
      </c>
      <c r="D13" s="4">
        <f t="shared" si="0"/>
        <v>35.520981859999999</v>
      </c>
      <c r="E13" s="4">
        <f t="shared" si="1"/>
        <v>4.1300000000000008</v>
      </c>
      <c r="F13" s="4">
        <f t="shared" si="6"/>
        <v>31.390981859999997</v>
      </c>
      <c r="G13" s="15">
        <f t="shared" si="8"/>
        <v>31.390981859999997</v>
      </c>
      <c r="H13">
        <f t="shared" si="2"/>
        <v>0</v>
      </c>
      <c r="I13" s="4">
        <f t="shared" si="7"/>
        <v>282.51883674000004</v>
      </c>
      <c r="J13">
        <f t="shared" si="9"/>
        <v>1.4834278642163298E-2</v>
      </c>
      <c r="O13">
        <f t="shared" si="3"/>
        <v>1.5805999999999999E-4</v>
      </c>
      <c r="P13" s="4">
        <f t="shared" si="4"/>
        <v>19045</v>
      </c>
      <c r="R13" s="28"/>
      <c r="S13" s="28"/>
      <c r="T13" s="28"/>
    </row>
    <row r="14" spans="1:20" ht="15.75" customHeight="1" x14ac:dyDescent="0.2">
      <c r="A14" s="1">
        <v>10</v>
      </c>
      <c r="B14">
        <f t="shared" si="5"/>
        <v>11.8</v>
      </c>
      <c r="C14">
        <f t="shared" si="0"/>
        <v>1.8651079999999999E-3</v>
      </c>
      <c r="D14" s="4">
        <f t="shared" si="0"/>
        <v>35.520981859999999</v>
      </c>
      <c r="E14" s="4">
        <f t="shared" si="1"/>
        <v>4.1300000000000008</v>
      </c>
      <c r="F14" s="4">
        <f t="shared" si="6"/>
        <v>31.390981859999997</v>
      </c>
      <c r="G14" s="16">
        <f t="shared" si="8"/>
        <v>31.390981859999997</v>
      </c>
      <c r="H14">
        <f t="shared" si="2"/>
        <v>0</v>
      </c>
      <c r="I14" s="4">
        <f t="shared" si="7"/>
        <v>313.90981860000005</v>
      </c>
      <c r="J14">
        <f t="shared" si="9"/>
        <v>1.6482531824625887E-2</v>
      </c>
      <c r="O14">
        <f t="shared" si="3"/>
        <v>1.5805999999999999E-4</v>
      </c>
      <c r="P14" s="4">
        <f t="shared" si="4"/>
        <v>19045</v>
      </c>
      <c r="R14" s="28"/>
      <c r="S14" s="28"/>
      <c r="T14" s="28"/>
    </row>
    <row r="15" spans="1:20" ht="15.75" customHeight="1" x14ac:dyDescent="0.2">
      <c r="A15" s="1">
        <v>11</v>
      </c>
      <c r="B15">
        <f t="shared" si="5"/>
        <v>11.8</v>
      </c>
      <c r="C15">
        <f t="shared" si="0"/>
        <v>1.8651079999999999E-3</v>
      </c>
      <c r="D15" s="4">
        <f t="shared" si="0"/>
        <v>35.520981859999999</v>
      </c>
      <c r="E15" s="4">
        <f t="shared" si="1"/>
        <v>4.1300000000000008</v>
      </c>
      <c r="F15" s="4">
        <f t="shared" si="6"/>
        <v>31.390981859999997</v>
      </c>
      <c r="G15" s="15">
        <f t="shared" si="8"/>
        <v>31.390981859999997</v>
      </c>
      <c r="H15">
        <f t="shared" si="2"/>
        <v>0</v>
      </c>
      <c r="I15" s="4">
        <f t="shared" si="7"/>
        <v>345.30080046000006</v>
      </c>
      <c r="J15">
        <f t="shared" si="9"/>
        <v>1.8130785007088476E-2</v>
      </c>
      <c r="O15">
        <f t="shared" si="3"/>
        <v>1.5805999999999999E-4</v>
      </c>
      <c r="P15" s="4">
        <f t="shared" si="4"/>
        <v>19045</v>
      </c>
      <c r="R15" s="28"/>
      <c r="S15" s="28"/>
      <c r="T15" s="28"/>
    </row>
    <row r="16" spans="1:20" ht="15.75" customHeight="1" x14ac:dyDescent="0.2">
      <c r="A16" s="1">
        <v>12</v>
      </c>
      <c r="B16">
        <f t="shared" si="5"/>
        <v>11.8</v>
      </c>
      <c r="C16">
        <f t="shared" si="0"/>
        <v>1.8651079999999999E-3</v>
      </c>
      <c r="D16" s="4">
        <f t="shared" si="0"/>
        <v>35.520981859999999</v>
      </c>
      <c r="E16" s="4">
        <f t="shared" si="1"/>
        <v>4.1300000000000008</v>
      </c>
      <c r="F16" s="4">
        <f t="shared" si="6"/>
        <v>31.390981859999997</v>
      </c>
      <c r="G16" s="16">
        <f t="shared" si="8"/>
        <v>31.390981859999997</v>
      </c>
      <c r="H16">
        <f t="shared" si="2"/>
        <v>0</v>
      </c>
      <c r="I16" s="4">
        <f t="shared" si="7"/>
        <v>376.69178232000007</v>
      </c>
      <c r="J16">
        <f t="shared" si="9"/>
        <v>1.9779038189551065E-2</v>
      </c>
      <c r="O16">
        <f t="shared" si="3"/>
        <v>1.5805999999999999E-4</v>
      </c>
      <c r="P16" s="4">
        <f t="shared" si="4"/>
        <v>19045</v>
      </c>
      <c r="R16" s="28"/>
      <c r="S16" s="28"/>
      <c r="T16" s="28"/>
    </row>
    <row r="17" spans="1:20" ht="15.75" customHeight="1" x14ac:dyDescent="0.2">
      <c r="A17" s="1">
        <v>13</v>
      </c>
      <c r="B17">
        <f t="shared" si="5"/>
        <v>11.8</v>
      </c>
      <c r="C17">
        <f t="shared" si="0"/>
        <v>1.8651079999999999E-3</v>
      </c>
      <c r="D17" s="4">
        <f t="shared" si="0"/>
        <v>35.520981859999999</v>
      </c>
      <c r="E17" s="4">
        <f t="shared" si="1"/>
        <v>4.1300000000000008</v>
      </c>
      <c r="F17" s="4">
        <f t="shared" si="6"/>
        <v>31.390981859999997</v>
      </c>
      <c r="G17" s="15">
        <f t="shared" si="8"/>
        <v>31.390981859999997</v>
      </c>
      <c r="H17">
        <f t="shared" si="2"/>
        <v>0</v>
      </c>
      <c r="I17" s="4">
        <f t="shared" si="7"/>
        <v>408.08276418000008</v>
      </c>
      <c r="J17">
        <f t="shared" si="9"/>
        <v>2.1427291372013654E-2</v>
      </c>
      <c r="O17">
        <f t="shared" si="3"/>
        <v>1.5805999999999999E-4</v>
      </c>
      <c r="P17" s="4">
        <f t="shared" si="4"/>
        <v>19045</v>
      </c>
      <c r="R17" s="28"/>
      <c r="S17" s="28"/>
      <c r="T17" s="28"/>
    </row>
    <row r="18" spans="1:20" ht="15.75" customHeight="1" x14ac:dyDescent="0.2">
      <c r="A18" s="1">
        <v>14</v>
      </c>
      <c r="B18">
        <f t="shared" si="5"/>
        <v>11.8</v>
      </c>
      <c r="C18">
        <f t="shared" si="0"/>
        <v>1.71589936E-3</v>
      </c>
      <c r="D18" s="4">
        <f t="shared" si="0"/>
        <v>35.293647576095999</v>
      </c>
      <c r="E18" s="4">
        <f t="shared" si="1"/>
        <v>4.1300000000000008</v>
      </c>
      <c r="F18" s="4">
        <f t="shared" si="6"/>
        <v>31.163647576095997</v>
      </c>
      <c r="G18" s="16">
        <f t="shared" si="8"/>
        <v>31.163647576095997</v>
      </c>
      <c r="H18">
        <f t="shared" si="2"/>
        <v>0</v>
      </c>
      <c r="I18" s="4">
        <f t="shared" si="7"/>
        <v>439.24641175609611</v>
      </c>
      <c r="J18">
        <f t="shared" si="9"/>
        <v>2.2942399234293826E-2</v>
      </c>
      <c r="O18">
        <f t="shared" ref="O18:O31" si="10">$O$17-($O$17*$N$9)</f>
        <v>1.4541519999999999E-4</v>
      </c>
      <c r="P18" s="4">
        <f t="shared" ref="P18:P31" si="11">$P$17+$P$17*$N$6</f>
        <v>20568.599999999999</v>
      </c>
      <c r="R18" s="28"/>
      <c r="S18" s="28"/>
      <c r="T18" s="28"/>
    </row>
    <row r="19" spans="1:20" ht="15.75" customHeight="1" x14ac:dyDescent="0.2">
      <c r="A19" s="1">
        <v>15</v>
      </c>
      <c r="B19">
        <f t="shared" si="5"/>
        <v>11.8</v>
      </c>
      <c r="C19">
        <f t="shared" si="0"/>
        <v>1.71589936E-3</v>
      </c>
      <c r="D19" s="4">
        <f t="shared" si="0"/>
        <v>35.293647576095999</v>
      </c>
      <c r="E19" s="4">
        <f t="shared" si="1"/>
        <v>4.1300000000000008</v>
      </c>
      <c r="F19" s="4">
        <f t="shared" si="6"/>
        <v>31.163647576095997</v>
      </c>
      <c r="G19" s="15">
        <f t="shared" si="8"/>
        <v>31.163647576095997</v>
      </c>
      <c r="H19">
        <f t="shared" si="2"/>
        <v>0</v>
      </c>
      <c r="I19" s="4">
        <f t="shared" si="7"/>
        <v>470.41005933219208</v>
      </c>
      <c r="J19">
        <f t="shared" si="9"/>
        <v>2.4457507096573999E-2</v>
      </c>
      <c r="O19">
        <f t="shared" si="10"/>
        <v>1.4541519999999999E-4</v>
      </c>
      <c r="P19" s="4">
        <f t="shared" si="11"/>
        <v>20568.599999999999</v>
      </c>
    </row>
    <row r="20" spans="1:20" ht="15.75" customHeight="1" x14ac:dyDescent="0.2">
      <c r="A20" s="1">
        <v>16</v>
      </c>
      <c r="B20">
        <f t="shared" si="5"/>
        <v>11.8</v>
      </c>
      <c r="C20">
        <f t="shared" si="0"/>
        <v>1.71589936E-3</v>
      </c>
      <c r="D20" s="4">
        <f t="shared" si="0"/>
        <v>35.293647576095999</v>
      </c>
      <c r="E20" s="4">
        <f t="shared" si="1"/>
        <v>4.1300000000000008</v>
      </c>
      <c r="F20" s="4">
        <f t="shared" si="6"/>
        <v>31.163647576095997</v>
      </c>
      <c r="G20" s="16">
        <f t="shared" si="8"/>
        <v>31.163647576095997</v>
      </c>
      <c r="H20">
        <f t="shared" si="2"/>
        <v>0</v>
      </c>
      <c r="I20" s="4">
        <f t="shared" si="7"/>
        <v>501.57370690828805</v>
      </c>
      <c r="J20">
        <f t="shared" si="9"/>
        <v>2.5972614958854171E-2</v>
      </c>
      <c r="O20">
        <f t="shared" si="10"/>
        <v>1.4541519999999999E-4</v>
      </c>
      <c r="P20" s="4">
        <f t="shared" si="11"/>
        <v>20568.599999999999</v>
      </c>
    </row>
    <row r="21" spans="1:20" ht="15.75" customHeight="1" x14ac:dyDescent="0.2">
      <c r="A21" s="1">
        <v>17</v>
      </c>
      <c r="B21">
        <f t="shared" si="5"/>
        <v>11.8</v>
      </c>
      <c r="C21">
        <f t="shared" si="0"/>
        <v>1.71589936E-3</v>
      </c>
      <c r="D21" s="4">
        <f t="shared" si="0"/>
        <v>35.293647576095999</v>
      </c>
      <c r="E21" s="4">
        <f t="shared" si="1"/>
        <v>4.1300000000000008</v>
      </c>
      <c r="F21" s="4">
        <f t="shared" si="6"/>
        <v>31.163647576095997</v>
      </c>
      <c r="G21" s="15">
        <f t="shared" si="8"/>
        <v>31.163647576095997</v>
      </c>
      <c r="H21">
        <f t="shared" si="2"/>
        <v>0</v>
      </c>
      <c r="I21" s="4">
        <f t="shared" si="7"/>
        <v>532.73735448438401</v>
      </c>
      <c r="J21">
        <f t="shared" si="9"/>
        <v>2.7487722821134344E-2</v>
      </c>
      <c r="O21">
        <f t="shared" si="10"/>
        <v>1.4541519999999999E-4</v>
      </c>
      <c r="P21" s="4">
        <f t="shared" si="11"/>
        <v>20568.599999999999</v>
      </c>
    </row>
    <row r="22" spans="1:20" ht="15.75" customHeight="1" x14ac:dyDescent="0.2">
      <c r="A22" s="1">
        <v>18</v>
      </c>
      <c r="B22">
        <f t="shared" si="5"/>
        <v>11.8</v>
      </c>
      <c r="C22">
        <f t="shared" si="0"/>
        <v>1.71589936E-3</v>
      </c>
      <c r="D22" s="4">
        <f t="shared" si="0"/>
        <v>35.293647576095999</v>
      </c>
      <c r="E22" s="4">
        <f t="shared" si="1"/>
        <v>4.1300000000000008</v>
      </c>
      <c r="F22" s="4">
        <f t="shared" si="6"/>
        <v>31.163647576095997</v>
      </c>
      <c r="G22" s="16">
        <f t="shared" si="8"/>
        <v>31.163647576095997</v>
      </c>
      <c r="H22">
        <f t="shared" si="2"/>
        <v>0</v>
      </c>
      <c r="I22" s="4">
        <f t="shared" si="7"/>
        <v>563.90100206047998</v>
      </c>
      <c r="J22">
        <f t="shared" si="9"/>
        <v>2.9002830683414516E-2</v>
      </c>
      <c r="O22">
        <f t="shared" si="10"/>
        <v>1.4541519999999999E-4</v>
      </c>
      <c r="P22" s="4">
        <f t="shared" si="11"/>
        <v>20568.599999999999</v>
      </c>
    </row>
    <row r="23" spans="1:20" ht="15.75" customHeight="1" x14ac:dyDescent="0.2">
      <c r="A23" s="1">
        <v>19</v>
      </c>
      <c r="B23">
        <f t="shared" si="5"/>
        <v>11.8</v>
      </c>
      <c r="C23">
        <f t="shared" si="0"/>
        <v>1.71589936E-3</v>
      </c>
      <c r="D23" s="4">
        <f t="shared" si="0"/>
        <v>35.293647576095999</v>
      </c>
      <c r="E23" s="4">
        <f t="shared" si="1"/>
        <v>4.1300000000000008</v>
      </c>
      <c r="F23" s="4">
        <f t="shared" si="6"/>
        <v>31.163647576095997</v>
      </c>
      <c r="G23" s="15">
        <f t="shared" si="8"/>
        <v>31.163647576095997</v>
      </c>
      <c r="H23">
        <f t="shared" si="2"/>
        <v>0</v>
      </c>
      <c r="I23" s="4">
        <f t="shared" si="7"/>
        <v>595.06464963657595</v>
      </c>
      <c r="J23">
        <f t="shared" si="9"/>
        <v>3.0517938545694689E-2</v>
      </c>
      <c r="O23">
        <f t="shared" si="10"/>
        <v>1.4541519999999999E-4</v>
      </c>
      <c r="P23" s="4">
        <f t="shared" si="11"/>
        <v>20568.599999999999</v>
      </c>
    </row>
    <row r="24" spans="1:20" ht="15.75" customHeight="1" x14ac:dyDescent="0.2">
      <c r="A24" s="1">
        <v>20</v>
      </c>
      <c r="B24">
        <f t="shared" si="5"/>
        <v>11.8</v>
      </c>
      <c r="C24">
        <f t="shared" si="0"/>
        <v>1.71589936E-3</v>
      </c>
      <c r="D24" s="4">
        <f t="shared" si="0"/>
        <v>35.293647576095999</v>
      </c>
      <c r="E24" s="4">
        <f t="shared" si="1"/>
        <v>4.1300000000000008</v>
      </c>
      <c r="F24" s="4">
        <f t="shared" si="6"/>
        <v>31.163647576095997</v>
      </c>
      <c r="G24" s="16">
        <f t="shared" si="8"/>
        <v>31.163647576095997</v>
      </c>
      <c r="H24">
        <f t="shared" si="2"/>
        <v>0</v>
      </c>
      <c r="I24" s="4">
        <f t="shared" si="7"/>
        <v>626.22829721267192</v>
      </c>
      <c r="J24">
        <f t="shared" si="9"/>
        <v>3.2033046407974865E-2</v>
      </c>
      <c r="O24">
        <f t="shared" si="10"/>
        <v>1.4541519999999999E-4</v>
      </c>
      <c r="P24" s="4">
        <f t="shared" si="11"/>
        <v>20568.599999999999</v>
      </c>
    </row>
    <row r="25" spans="1:20" ht="15.75" customHeight="1" x14ac:dyDescent="0.2">
      <c r="A25" s="1">
        <v>21</v>
      </c>
      <c r="B25">
        <f t="shared" si="5"/>
        <v>11.8</v>
      </c>
      <c r="C25">
        <f t="shared" si="0"/>
        <v>1.71589936E-3</v>
      </c>
      <c r="D25" s="4">
        <f t="shared" si="0"/>
        <v>35.293647576095999</v>
      </c>
      <c r="E25" s="4">
        <f t="shared" si="1"/>
        <v>4.1300000000000008</v>
      </c>
      <c r="F25" s="4">
        <f t="shared" si="6"/>
        <v>31.163647576095997</v>
      </c>
      <c r="G25" s="15">
        <f t="shared" si="8"/>
        <v>31.163647576095997</v>
      </c>
      <c r="H25">
        <f t="shared" si="2"/>
        <v>0</v>
      </c>
      <c r="I25" s="4">
        <f t="shared" si="7"/>
        <v>657.39194478876789</v>
      </c>
      <c r="J25">
        <f t="shared" si="9"/>
        <v>3.3548154270255044E-2</v>
      </c>
      <c r="O25">
        <f t="shared" si="10"/>
        <v>1.4541519999999999E-4</v>
      </c>
      <c r="P25" s="4">
        <f t="shared" si="11"/>
        <v>20568.599999999999</v>
      </c>
    </row>
    <row r="26" spans="1:20" ht="15.75" customHeight="1" x14ac:dyDescent="0.2">
      <c r="A26" s="1">
        <v>22</v>
      </c>
      <c r="B26">
        <f t="shared" si="5"/>
        <v>11.8</v>
      </c>
      <c r="C26">
        <f t="shared" si="0"/>
        <v>1.71589936E-3</v>
      </c>
      <c r="D26" s="4">
        <f t="shared" si="0"/>
        <v>35.293647576095999</v>
      </c>
      <c r="E26" s="4">
        <f t="shared" si="1"/>
        <v>4.1300000000000008</v>
      </c>
      <c r="F26" s="4">
        <f t="shared" si="6"/>
        <v>31.163647576095997</v>
      </c>
      <c r="G26" s="16">
        <f t="shared" si="8"/>
        <v>31.163647576095997</v>
      </c>
      <c r="H26">
        <f t="shared" si="2"/>
        <v>0</v>
      </c>
      <c r="I26" s="4">
        <f t="shared" si="7"/>
        <v>688.55559236486386</v>
      </c>
      <c r="J26">
        <f t="shared" si="9"/>
        <v>3.5063262132535224E-2</v>
      </c>
      <c r="O26">
        <f t="shared" si="10"/>
        <v>1.4541519999999999E-4</v>
      </c>
      <c r="P26" s="4">
        <f t="shared" si="11"/>
        <v>20568.599999999999</v>
      </c>
    </row>
    <row r="27" spans="1:20" ht="15.75" customHeight="1" x14ac:dyDescent="0.2">
      <c r="A27" s="1">
        <v>23</v>
      </c>
      <c r="B27">
        <f t="shared" si="5"/>
        <v>11.8</v>
      </c>
      <c r="C27">
        <f t="shared" si="0"/>
        <v>1.71589936E-3</v>
      </c>
      <c r="D27" s="4">
        <f t="shared" si="0"/>
        <v>35.293647576095999</v>
      </c>
      <c r="E27" s="4">
        <f t="shared" si="1"/>
        <v>4.1300000000000008</v>
      </c>
      <c r="F27" s="4">
        <f t="shared" si="6"/>
        <v>31.163647576095997</v>
      </c>
      <c r="G27" s="15">
        <f t="shared" si="8"/>
        <v>31.163647576095997</v>
      </c>
      <c r="H27">
        <f t="shared" si="2"/>
        <v>0</v>
      </c>
      <c r="I27" s="4">
        <f t="shared" si="7"/>
        <v>719.71923994095982</v>
      </c>
      <c r="J27">
        <f t="shared" si="9"/>
        <v>3.6578369994815403E-2</v>
      </c>
      <c r="O27">
        <f t="shared" si="10"/>
        <v>1.4541519999999999E-4</v>
      </c>
      <c r="P27" s="4">
        <f t="shared" si="11"/>
        <v>20568.599999999999</v>
      </c>
    </row>
    <row r="28" spans="1:20" ht="15.75" customHeight="1" x14ac:dyDescent="0.2">
      <c r="A28" s="1">
        <v>24</v>
      </c>
      <c r="B28">
        <f t="shared" si="5"/>
        <v>11.8</v>
      </c>
      <c r="C28">
        <f t="shared" si="0"/>
        <v>1.71589936E-3</v>
      </c>
      <c r="D28" s="4">
        <f t="shared" si="0"/>
        <v>35.293647576095999</v>
      </c>
      <c r="E28" s="4">
        <f t="shared" si="1"/>
        <v>4.1300000000000008</v>
      </c>
      <c r="F28" s="4">
        <f t="shared" si="6"/>
        <v>31.163647576095997</v>
      </c>
      <c r="G28" s="16">
        <f t="shared" si="8"/>
        <v>31.163647576095997</v>
      </c>
      <c r="H28">
        <f t="shared" si="2"/>
        <v>0</v>
      </c>
      <c r="I28" s="4">
        <f t="shared" si="7"/>
        <v>750.88288751705579</v>
      </c>
      <c r="J28">
        <f t="shared" si="9"/>
        <v>3.8093477857095583E-2</v>
      </c>
      <c r="O28">
        <f t="shared" si="10"/>
        <v>1.4541519999999999E-4</v>
      </c>
      <c r="P28" s="4">
        <f t="shared" si="11"/>
        <v>20568.599999999999</v>
      </c>
    </row>
    <row r="29" spans="1:20" ht="15.75" customHeight="1" x14ac:dyDescent="0.2">
      <c r="A29" s="1">
        <v>25</v>
      </c>
      <c r="B29">
        <f t="shared" si="5"/>
        <v>11.8</v>
      </c>
      <c r="C29">
        <f t="shared" si="0"/>
        <v>1.71589936E-3</v>
      </c>
      <c r="D29" s="4">
        <f t="shared" si="0"/>
        <v>35.293647576095999</v>
      </c>
      <c r="E29" s="4">
        <f t="shared" si="1"/>
        <v>4.1300000000000008</v>
      </c>
      <c r="F29" s="4">
        <f t="shared" si="6"/>
        <v>31.163647576095997</v>
      </c>
      <c r="G29" s="15">
        <f t="shared" si="8"/>
        <v>31.163647576095997</v>
      </c>
      <c r="H29">
        <f t="shared" si="2"/>
        <v>0</v>
      </c>
      <c r="I29" s="4">
        <f t="shared" si="7"/>
        <v>782.04653509315176</v>
      </c>
      <c r="J29">
        <f t="shared" si="9"/>
        <v>3.9608585719375762E-2</v>
      </c>
      <c r="O29">
        <f t="shared" si="10"/>
        <v>1.4541519999999999E-4</v>
      </c>
      <c r="P29" s="4">
        <f t="shared" si="11"/>
        <v>20568.599999999999</v>
      </c>
    </row>
    <row r="30" spans="1:20" ht="15.75" customHeight="1" x14ac:dyDescent="0.2">
      <c r="A30" s="1">
        <v>26</v>
      </c>
      <c r="B30">
        <f t="shared" si="5"/>
        <v>11.8</v>
      </c>
      <c r="C30">
        <f t="shared" si="0"/>
        <v>1.71589936E-3</v>
      </c>
      <c r="D30" s="4">
        <f t="shared" si="0"/>
        <v>35.293647576095999</v>
      </c>
      <c r="E30" s="4">
        <f t="shared" si="1"/>
        <v>4.1300000000000008</v>
      </c>
      <c r="F30" s="4">
        <f t="shared" si="6"/>
        <v>31.163647576095997</v>
      </c>
      <c r="G30" s="16">
        <f t="shared" si="8"/>
        <v>31.163647576095997</v>
      </c>
      <c r="H30">
        <f t="shared" si="2"/>
        <v>0</v>
      </c>
      <c r="I30" s="4">
        <f t="shared" si="7"/>
        <v>813.21018266924773</v>
      </c>
      <c r="J30">
        <f t="shared" si="9"/>
        <v>4.1123693581655942E-2</v>
      </c>
      <c r="O30">
        <f t="shared" si="10"/>
        <v>1.4541519999999999E-4</v>
      </c>
      <c r="P30" s="4">
        <f t="shared" si="11"/>
        <v>20568.599999999999</v>
      </c>
    </row>
    <row r="31" spans="1:20" ht="15.75" customHeight="1" x14ac:dyDescent="0.2">
      <c r="A31" s="1">
        <v>27</v>
      </c>
      <c r="B31">
        <f t="shared" si="5"/>
        <v>11.8</v>
      </c>
      <c r="C31">
        <f t="shared" si="0"/>
        <v>1.71589936E-3</v>
      </c>
      <c r="D31" s="4">
        <f t="shared" si="0"/>
        <v>35.293647576095999</v>
      </c>
      <c r="E31" s="4">
        <f t="shared" si="1"/>
        <v>4.1300000000000008</v>
      </c>
      <c r="F31" s="4">
        <f t="shared" si="6"/>
        <v>31.163647576095997</v>
      </c>
      <c r="G31" s="15">
        <f t="shared" si="8"/>
        <v>31.163647576095997</v>
      </c>
      <c r="H31">
        <f t="shared" si="2"/>
        <v>0</v>
      </c>
      <c r="I31" s="4">
        <f t="shared" si="7"/>
        <v>844.3738302453437</v>
      </c>
      <c r="J31">
        <f t="shared" si="9"/>
        <v>4.2638801443936121E-2</v>
      </c>
      <c r="O31">
        <f t="shared" si="10"/>
        <v>1.4541519999999999E-4</v>
      </c>
      <c r="P31" s="4">
        <f t="shared" si="11"/>
        <v>20568.599999999999</v>
      </c>
    </row>
    <row r="32" spans="1:20" ht="15.75" customHeight="1" x14ac:dyDescent="0.2">
      <c r="A32" s="1">
        <v>28</v>
      </c>
      <c r="B32">
        <f t="shared" si="5"/>
        <v>11.8</v>
      </c>
      <c r="C32">
        <f t="shared" si="0"/>
        <v>1.5786274112E-3</v>
      </c>
      <c r="D32" s="4">
        <f t="shared" si="0"/>
        <v>35.067768231608987</v>
      </c>
      <c r="E32" s="4">
        <f t="shared" si="1"/>
        <v>4.1300000000000008</v>
      </c>
      <c r="F32" s="4">
        <f t="shared" si="6"/>
        <v>30.937768231608985</v>
      </c>
      <c r="G32" s="16">
        <f t="shared" si="8"/>
        <v>30.937768231608985</v>
      </c>
      <c r="H32">
        <f t="shared" si="2"/>
        <v>0</v>
      </c>
      <c r="I32" s="4">
        <f t="shared" si="7"/>
        <v>875.31159847695267</v>
      </c>
      <c r="J32">
        <f t="shared" si="9"/>
        <v>4.4031510801691834E-2</v>
      </c>
      <c r="O32">
        <f t="shared" ref="O32:O45" si="12">$O$31-($O$31*$N$9)</f>
        <v>1.33781984E-4</v>
      </c>
      <c r="P32" s="4">
        <f t="shared" ref="P32:P45" si="13">$P$31+$P$31*$N$6</f>
        <v>22214.088</v>
      </c>
    </row>
    <row r="33" spans="1:16" ht="12.75" x14ac:dyDescent="0.2">
      <c r="A33" s="1">
        <v>29</v>
      </c>
      <c r="B33">
        <f t="shared" si="5"/>
        <v>11.8</v>
      </c>
      <c r="C33">
        <f t="shared" si="0"/>
        <v>1.5786274112E-3</v>
      </c>
      <c r="D33" s="4">
        <f t="shared" si="0"/>
        <v>35.067768231608987</v>
      </c>
      <c r="E33" s="4">
        <f t="shared" si="1"/>
        <v>4.1300000000000008</v>
      </c>
      <c r="F33" s="4">
        <f t="shared" si="6"/>
        <v>30.937768231608985</v>
      </c>
      <c r="G33" s="15">
        <f t="shared" si="8"/>
        <v>30.937768231608985</v>
      </c>
      <c r="H33">
        <f t="shared" si="2"/>
        <v>0</v>
      </c>
      <c r="I33" s="4">
        <f t="shared" si="7"/>
        <v>906.24936670856164</v>
      </c>
      <c r="J33">
        <f t="shared" si="9"/>
        <v>4.5424220159447547E-2</v>
      </c>
      <c r="O33">
        <f t="shared" si="12"/>
        <v>1.33781984E-4</v>
      </c>
      <c r="P33" s="4">
        <f t="shared" si="13"/>
        <v>22214.088</v>
      </c>
    </row>
    <row r="34" spans="1:16" ht="12.75" x14ac:dyDescent="0.2">
      <c r="A34" s="1">
        <v>30</v>
      </c>
      <c r="B34">
        <f t="shared" si="5"/>
        <v>11.8</v>
      </c>
      <c r="C34">
        <f t="shared" si="0"/>
        <v>1.5786274112E-3</v>
      </c>
      <c r="D34" s="4">
        <f t="shared" si="0"/>
        <v>35.067768231608987</v>
      </c>
      <c r="E34" s="4">
        <f t="shared" si="1"/>
        <v>4.1300000000000008</v>
      </c>
      <c r="F34" s="4">
        <f t="shared" si="6"/>
        <v>30.937768231608985</v>
      </c>
      <c r="G34" s="16">
        <f t="shared" si="8"/>
        <v>30.937768231608985</v>
      </c>
      <c r="H34">
        <f t="shared" si="2"/>
        <v>0</v>
      </c>
      <c r="I34" s="4">
        <f t="shared" si="7"/>
        <v>937.18713494017061</v>
      </c>
      <c r="J34">
        <f t="shared" si="9"/>
        <v>4.681692951720326E-2</v>
      </c>
      <c r="O34">
        <f t="shared" si="12"/>
        <v>1.33781984E-4</v>
      </c>
      <c r="P34" s="4">
        <f t="shared" si="13"/>
        <v>22214.088</v>
      </c>
    </row>
    <row r="35" spans="1:16" ht="12.75" x14ac:dyDescent="0.2">
      <c r="A35" s="1">
        <v>31</v>
      </c>
      <c r="B35">
        <f t="shared" si="5"/>
        <v>11.8</v>
      </c>
      <c r="C35">
        <f t="shared" si="0"/>
        <v>1.5786274112E-3</v>
      </c>
      <c r="D35" s="4">
        <f t="shared" si="0"/>
        <v>35.067768231608987</v>
      </c>
      <c r="E35" s="4">
        <f t="shared" si="1"/>
        <v>4.1300000000000008</v>
      </c>
      <c r="F35" s="4">
        <f t="shared" si="6"/>
        <v>30.937768231608985</v>
      </c>
      <c r="G35" s="15">
        <f t="shared" si="8"/>
        <v>30.937768231608985</v>
      </c>
      <c r="H35">
        <f t="shared" si="2"/>
        <v>0</v>
      </c>
      <c r="I35" s="4">
        <f t="shared" si="7"/>
        <v>968.12490317177958</v>
      </c>
      <c r="J35">
        <f t="shared" si="9"/>
        <v>4.8209638874958972E-2</v>
      </c>
      <c r="O35">
        <f t="shared" si="12"/>
        <v>1.33781984E-4</v>
      </c>
      <c r="P35" s="4">
        <f t="shared" si="13"/>
        <v>22214.088</v>
      </c>
    </row>
    <row r="36" spans="1:16" ht="12.75" x14ac:dyDescent="0.2">
      <c r="A36" s="1">
        <v>32</v>
      </c>
      <c r="B36">
        <f t="shared" si="5"/>
        <v>11.8</v>
      </c>
      <c r="C36">
        <f t="shared" si="0"/>
        <v>1.5786274112E-3</v>
      </c>
      <c r="D36" s="4">
        <f t="shared" si="0"/>
        <v>35.067768231608987</v>
      </c>
      <c r="E36" s="4">
        <f t="shared" si="1"/>
        <v>4.1300000000000008</v>
      </c>
      <c r="F36" s="4">
        <f t="shared" si="6"/>
        <v>30.937768231608985</v>
      </c>
      <c r="G36" s="16">
        <f t="shared" si="8"/>
        <v>30.937768231608985</v>
      </c>
      <c r="H36">
        <f t="shared" si="2"/>
        <v>0</v>
      </c>
      <c r="I36" s="4">
        <f t="shared" si="7"/>
        <v>999.06267140338855</v>
      </c>
      <c r="J36">
        <f t="shared" si="9"/>
        <v>4.9602348232714685E-2</v>
      </c>
      <c r="O36">
        <f t="shared" si="12"/>
        <v>1.33781984E-4</v>
      </c>
      <c r="P36" s="4">
        <f t="shared" si="13"/>
        <v>22214.088</v>
      </c>
    </row>
    <row r="37" spans="1:16" ht="12.75" x14ac:dyDescent="0.2">
      <c r="A37" s="1">
        <v>33</v>
      </c>
      <c r="B37">
        <f t="shared" si="5"/>
        <v>11.8</v>
      </c>
      <c r="C37">
        <f t="shared" si="0"/>
        <v>1.5786274112E-3</v>
      </c>
      <c r="D37" s="4">
        <f t="shared" si="0"/>
        <v>35.067768231608987</v>
      </c>
      <c r="E37" s="4">
        <f t="shared" si="1"/>
        <v>4.1300000000000008</v>
      </c>
      <c r="F37" s="4">
        <f t="shared" si="6"/>
        <v>30.937768231608985</v>
      </c>
      <c r="G37" s="15">
        <f t="shared" si="8"/>
        <v>30.937768231608985</v>
      </c>
      <c r="H37">
        <f t="shared" si="2"/>
        <v>0</v>
      </c>
      <c r="I37" s="4">
        <f t="shared" si="7"/>
        <v>1030.0004396349975</v>
      </c>
      <c r="J37">
        <f t="shared" si="9"/>
        <v>5.0995057590470398E-2</v>
      </c>
      <c r="O37">
        <f t="shared" si="12"/>
        <v>1.33781984E-4</v>
      </c>
      <c r="P37" s="4">
        <f t="shared" si="13"/>
        <v>22214.088</v>
      </c>
    </row>
    <row r="38" spans="1:16" ht="12.75" x14ac:dyDescent="0.2">
      <c r="A38" s="1">
        <v>34</v>
      </c>
      <c r="B38">
        <f t="shared" si="5"/>
        <v>11.8</v>
      </c>
      <c r="C38">
        <f t="shared" si="0"/>
        <v>1.5786274112E-3</v>
      </c>
      <c r="D38" s="4">
        <f t="shared" si="0"/>
        <v>35.067768231608987</v>
      </c>
      <c r="E38" s="4">
        <f t="shared" si="1"/>
        <v>4.1300000000000008</v>
      </c>
      <c r="F38" s="4">
        <f t="shared" si="6"/>
        <v>30.937768231608985</v>
      </c>
      <c r="G38" s="16">
        <f t="shared" si="8"/>
        <v>30.937768231608985</v>
      </c>
      <c r="H38">
        <f t="shared" si="2"/>
        <v>0</v>
      </c>
      <c r="I38" s="4">
        <f t="shared" si="7"/>
        <v>1060.9382078666065</v>
      </c>
      <c r="J38">
        <f t="shared" si="9"/>
        <v>5.2387766948226111E-2</v>
      </c>
      <c r="O38">
        <f t="shared" si="12"/>
        <v>1.33781984E-4</v>
      </c>
      <c r="P38" s="4">
        <f t="shared" si="13"/>
        <v>22214.088</v>
      </c>
    </row>
    <row r="39" spans="1:16" ht="12.75" x14ac:dyDescent="0.2">
      <c r="A39" s="1">
        <v>35</v>
      </c>
      <c r="B39">
        <f t="shared" si="5"/>
        <v>11.8</v>
      </c>
      <c r="C39">
        <f t="shared" si="0"/>
        <v>1.5786274112E-3</v>
      </c>
      <c r="D39" s="4">
        <f t="shared" si="0"/>
        <v>35.067768231608987</v>
      </c>
      <c r="E39" s="4">
        <f t="shared" si="1"/>
        <v>4.1300000000000008</v>
      </c>
      <c r="F39" s="4">
        <f t="shared" si="6"/>
        <v>30.937768231608985</v>
      </c>
      <c r="G39" s="15">
        <f t="shared" si="8"/>
        <v>30.937768231608985</v>
      </c>
      <c r="H39">
        <f t="shared" si="2"/>
        <v>0</v>
      </c>
      <c r="I39" s="4">
        <f t="shared" si="7"/>
        <v>1091.8759760982155</v>
      </c>
      <c r="J39">
        <f t="shared" si="9"/>
        <v>5.3780476305981824E-2</v>
      </c>
      <c r="O39">
        <f t="shared" si="12"/>
        <v>1.33781984E-4</v>
      </c>
      <c r="P39" s="4">
        <f t="shared" si="13"/>
        <v>22214.088</v>
      </c>
    </row>
    <row r="40" spans="1:16" ht="12.75" x14ac:dyDescent="0.2">
      <c r="A40" s="1">
        <v>36</v>
      </c>
      <c r="B40">
        <f t="shared" si="5"/>
        <v>11.8</v>
      </c>
      <c r="C40">
        <f t="shared" si="0"/>
        <v>1.5786274112E-3</v>
      </c>
      <c r="D40" s="4">
        <f t="shared" si="0"/>
        <v>35.067768231608987</v>
      </c>
      <c r="E40" s="4">
        <f t="shared" si="1"/>
        <v>4.1300000000000008</v>
      </c>
      <c r="F40" s="4">
        <f t="shared" si="6"/>
        <v>30.937768231608985</v>
      </c>
      <c r="G40" s="16">
        <f t="shared" si="8"/>
        <v>30.937768231608985</v>
      </c>
      <c r="H40">
        <f t="shared" si="2"/>
        <v>0</v>
      </c>
      <c r="I40" s="4">
        <f t="shared" si="7"/>
        <v>1122.8137443298244</v>
      </c>
      <c r="J40">
        <f t="shared" si="9"/>
        <v>5.5173185663737537E-2</v>
      </c>
      <c r="O40">
        <f t="shared" si="12"/>
        <v>1.33781984E-4</v>
      </c>
      <c r="P40" s="4">
        <f t="shared" si="13"/>
        <v>22214.088</v>
      </c>
    </row>
    <row r="41" spans="1:16" ht="12.75" x14ac:dyDescent="0.2">
      <c r="A41" s="1">
        <v>37</v>
      </c>
      <c r="B41">
        <f t="shared" si="5"/>
        <v>11.8</v>
      </c>
      <c r="C41">
        <f t="shared" si="0"/>
        <v>1.5786274112E-3</v>
      </c>
      <c r="D41" s="4">
        <f t="shared" si="0"/>
        <v>35.067768231608987</v>
      </c>
      <c r="E41" s="4">
        <f t="shared" si="1"/>
        <v>4.1300000000000008</v>
      </c>
      <c r="F41" s="4">
        <f t="shared" si="6"/>
        <v>30.937768231608985</v>
      </c>
      <c r="G41" s="15">
        <f t="shared" si="8"/>
        <v>30.937768231608985</v>
      </c>
      <c r="H41">
        <f t="shared" si="2"/>
        <v>0</v>
      </c>
      <c r="I41" s="4">
        <f t="shared" si="7"/>
        <v>1153.7515125614334</v>
      </c>
      <c r="J41">
        <f t="shared" si="9"/>
        <v>5.656589502149325E-2</v>
      </c>
      <c r="O41">
        <f t="shared" si="12"/>
        <v>1.33781984E-4</v>
      </c>
      <c r="P41" s="4">
        <f t="shared" si="13"/>
        <v>22214.088</v>
      </c>
    </row>
    <row r="42" spans="1:16" ht="12.75" x14ac:dyDescent="0.2">
      <c r="A42" s="1">
        <v>38</v>
      </c>
      <c r="B42">
        <f t="shared" si="5"/>
        <v>11.8</v>
      </c>
      <c r="C42">
        <f t="shared" si="0"/>
        <v>1.5786274112E-3</v>
      </c>
      <c r="D42" s="4">
        <f t="shared" si="0"/>
        <v>35.067768231608987</v>
      </c>
      <c r="E42" s="4">
        <f t="shared" si="1"/>
        <v>4.1300000000000008</v>
      </c>
      <c r="F42" s="4">
        <f t="shared" si="6"/>
        <v>30.937768231608985</v>
      </c>
      <c r="G42" s="16">
        <f t="shared" si="8"/>
        <v>30.937768231608985</v>
      </c>
      <c r="H42">
        <f t="shared" si="2"/>
        <v>0</v>
      </c>
      <c r="I42" s="4">
        <f t="shared" si="7"/>
        <v>1184.6892807930424</v>
      </c>
      <c r="J42">
        <f t="shared" si="9"/>
        <v>5.7958604379248962E-2</v>
      </c>
      <c r="O42">
        <f t="shared" si="12"/>
        <v>1.33781984E-4</v>
      </c>
      <c r="P42" s="4">
        <f t="shared" si="13"/>
        <v>22214.088</v>
      </c>
    </row>
    <row r="43" spans="1:16" ht="12.75" x14ac:dyDescent="0.2">
      <c r="A43" s="1">
        <v>39</v>
      </c>
      <c r="B43">
        <f t="shared" si="5"/>
        <v>11.8</v>
      </c>
      <c r="C43">
        <f t="shared" si="0"/>
        <v>1.5786274112E-3</v>
      </c>
      <c r="D43" s="4">
        <f t="shared" si="0"/>
        <v>35.067768231608987</v>
      </c>
      <c r="E43" s="4">
        <f t="shared" si="1"/>
        <v>4.1300000000000008</v>
      </c>
      <c r="F43" s="4">
        <f t="shared" si="6"/>
        <v>30.937768231608985</v>
      </c>
      <c r="G43" s="15">
        <f t="shared" si="8"/>
        <v>30.937768231608985</v>
      </c>
      <c r="H43">
        <f t="shared" si="2"/>
        <v>0</v>
      </c>
      <c r="I43" s="4">
        <f t="shared" si="7"/>
        <v>1215.6270490246513</v>
      </c>
      <c r="J43">
        <f t="shared" si="9"/>
        <v>5.9351313737004675E-2</v>
      </c>
      <c r="O43">
        <f t="shared" si="12"/>
        <v>1.33781984E-4</v>
      </c>
      <c r="P43" s="4">
        <f t="shared" si="13"/>
        <v>22214.088</v>
      </c>
    </row>
    <row r="44" spans="1:16" ht="12.75" x14ac:dyDescent="0.2">
      <c r="A44" s="1">
        <v>40</v>
      </c>
      <c r="B44">
        <f t="shared" si="5"/>
        <v>11.8</v>
      </c>
      <c r="C44">
        <f t="shared" si="0"/>
        <v>1.5786274112E-3</v>
      </c>
      <c r="D44" s="4">
        <f t="shared" si="0"/>
        <v>35.067768231608987</v>
      </c>
      <c r="E44" s="4">
        <f t="shared" si="1"/>
        <v>4.1300000000000008</v>
      </c>
      <c r="F44" s="4">
        <f t="shared" si="6"/>
        <v>30.937768231608985</v>
      </c>
      <c r="G44" s="16">
        <f t="shared" si="8"/>
        <v>30.937768231608985</v>
      </c>
      <c r="H44">
        <f t="shared" si="2"/>
        <v>0</v>
      </c>
      <c r="I44" s="4">
        <f t="shared" si="7"/>
        <v>1246.5648172562603</v>
      </c>
      <c r="J44">
        <f t="shared" si="9"/>
        <v>6.0744023094760388E-2</v>
      </c>
      <c r="O44">
        <f t="shared" si="12"/>
        <v>1.33781984E-4</v>
      </c>
      <c r="P44" s="4">
        <f t="shared" si="13"/>
        <v>22214.088</v>
      </c>
    </row>
    <row r="45" spans="1:16" ht="12.75" x14ac:dyDescent="0.2">
      <c r="A45" s="1">
        <v>41</v>
      </c>
      <c r="B45">
        <f t="shared" si="5"/>
        <v>11.8</v>
      </c>
      <c r="C45">
        <f t="shared" si="0"/>
        <v>1.5786274112E-3</v>
      </c>
      <c r="D45" s="4">
        <f t="shared" si="0"/>
        <v>35.067768231608987</v>
      </c>
      <c r="E45" s="4">
        <f t="shared" si="1"/>
        <v>4.1300000000000008</v>
      </c>
      <c r="F45" s="4">
        <f t="shared" si="6"/>
        <v>30.937768231608985</v>
      </c>
      <c r="G45" s="15">
        <f t="shared" si="8"/>
        <v>30.937768231608985</v>
      </c>
      <c r="H45">
        <f t="shared" si="2"/>
        <v>0</v>
      </c>
      <c r="I45" s="4">
        <f t="shared" si="7"/>
        <v>1277.5025854878693</v>
      </c>
      <c r="J45">
        <f t="shared" si="9"/>
        <v>6.2136732452516101E-2</v>
      </c>
      <c r="O45">
        <f t="shared" si="12"/>
        <v>1.33781984E-4</v>
      </c>
      <c r="P45" s="4">
        <f t="shared" si="13"/>
        <v>22214.088</v>
      </c>
    </row>
    <row r="46" spans="1:16" ht="12.75" x14ac:dyDescent="0.2">
      <c r="A46" s="1">
        <v>42</v>
      </c>
      <c r="B46">
        <f t="shared" si="5"/>
        <v>11.8</v>
      </c>
      <c r="C46">
        <f t="shared" si="0"/>
        <v>1.452337218304E-3</v>
      </c>
      <c r="D46" s="4">
        <f t="shared" si="0"/>
        <v>34.843334514926688</v>
      </c>
      <c r="E46" s="4">
        <f t="shared" si="1"/>
        <v>4.1300000000000008</v>
      </c>
      <c r="F46" s="4">
        <f t="shared" si="6"/>
        <v>30.713334514926686</v>
      </c>
      <c r="G46" s="16">
        <f t="shared" si="8"/>
        <v>30.713334514926686</v>
      </c>
      <c r="H46">
        <f t="shared" si="2"/>
        <v>0</v>
      </c>
      <c r="I46" s="4">
        <f t="shared" si="7"/>
        <v>1308.2159200027959</v>
      </c>
      <c r="J46">
        <f t="shared" si="9"/>
        <v>6.3416923325038357E-2</v>
      </c>
      <c r="O46">
        <f t="shared" ref="O46:O59" si="14">$O$45-($O$45*$N$9)</f>
        <v>1.2307942528E-4</v>
      </c>
      <c r="P46" s="4">
        <f t="shared" ref="P46:P59" si="15">$P$45+$P$45*$N$6</f>
        <v>23991.215039999999</v>
      </c>
    </row>
    <row r="47" spans="1:16" ht="12.75" x14ac:dyDescent="0.2">
      <c r="A47" s="1">
        <v>43</v>
      </c>
      <c r="B47">
        <f t="shared" si="5"/>
        <v>11.8</v>
      </c>
      <c r="C47">
        <f t="shared" si="0"/>
        <v>1.452337218304E-3</v>
      </c>
      <c r="D47" s="4">
        <f t="shared" si="0"/>
        <v>34.843334514926688</v>
      </c>
      <c r="E47" s="4">
        <f t="shared" si="1"/>
        <v>4.1300000000000008</v>
      </c>
      <c r="F47" s="4">
        <f t="shared" si="6"/>
        <v>30.713334514926686</v>
      </c>
      <c r="G47" s="15">
        <f t="shared" si="8"/>
        <v>30.713334514926686</v>
      </c>
      <c r="H47">
        <f t="shared" si="2"/>
        <v>0</v>
      </c>
      <c r="I47" s="4">
        <f t="shared" si="7"/>
        <v>1338.9292545177225</v>
      </c>
      <c r="J47">
        <f t="shared" si="9"/>
        <v>6.4697114197560607E-2</v>
      </c>
      <c r="O47">
        <f t="shared" si="14"/>
        <v>1.2307942528E-4</v>
      </c>
      <c r="P47" s="4">
        <f t="shared" si="15"/>
        <v>23991.215039999999</v>
      </c>
    </row>
    <row r="48" spans="1:16" ht="12.75" x14ac:dyDescent="0.2">
      <c r="A48" s="1">
        <v>44</v>
      </c>
      <c r="B48">
        <f t="shared" si="5"/>
        <v>11.8</v>
      </c>
      <c r="C48">
        <f t="shared" si="0"/>
        <v>1.452337218304E-3</v>
      </c>
      <c r="D48" s="4">
        <f t="shared" si="0"/>
        <v>34.843334514926688</v>
      </c>
      <c r="E48" s="4">
        <f t="shared" si="1"/>
        <v>4.1300000000000008</v>
      </c>
      <c r="F48" s="4">
        <f t="shared" si="6"/>
        <v>30.713334514926686</v>
      </c>
      <c r="G48" s="16">
        <f t="shared" si="8"/>
        <v>30.713334514926686</v>
      </c>
      <c r="H48">
        <f t="shared" si="2"/>
        <v>0</v>
      </c>
      <c r="I48" s="4">
        <f t="shared" si="7"/>
        <v>1369.6425890326491</v>
      </c>
      <c r="J48">
        <f t="shared" si="9"/>
        <v>6.5977305070082856E-2</v>
      </c>
      <c r="O48">
        <f t="shared" si="14"/>
        <v>1.2307942528E-4</v>
      </c>
      <c r="P48" s="4">
        <f t="shared" si="15"/>
        <v>23991.215039999999</v>
      </c>
    </row>
    <row r="49" spans="1:16" ht="12.75" x14ac:dyDescent="0.2">
      <c r="A49" s="1">
        <v>45</v>
      </c>
      <c r="B49">
        <f t="shared" si="5"/>
        <v>11.8</v>
      </c>
      <c r="C49">
        <f t="shared" si="0"/>
        <v>1.452337218304E-3</v>
      </c>
      <c r="D49" s="4">
        <f t="shared" si="0"/>
        <v>34.843334514926688</v>
      </c>
      <c r="E49" s="4">
        <f t="shared" si="1"/>
        <v>4.1300000000000008</v>
      </c>
      <c r="F49" s="4">
        <f t="shared" si="6"/>
        <v>30.713334514926686</v>
      </c>
      <c r="G49" s="15">
        <f t="shared" si="8"/>
        <v>30.713334514926686</v>
      </c>
      <c r="H49">
        <f t="shared" si="2"/>
        <v>0</v>
      </c>
      <c r="I49" s="4">
        <f t="shared" si="7"/>
        <v>1400.3559235475757</v>
      </c>
      <c r="J49">
        <f t="shared" si="9"/>
        <v>6.7257495942605106E-2</v>
      </c>
      <c r="O49">
        <f t="shared" si="14"/>
        <v>1.2307942528E-4</v>
      </c>
      <c r="P49" s="4">
        <f t="shared" si="15"/>
        <v>23991.215039999999</v>
      </c>
    </row>
    <row r="50" spans="1:16" ht="12.75" x14ac:dyDescent="0.2">
      <c r="A50" s="1">
        <v>46</v>
      </c>
      <c r="B50">
        <f t="shared" si="5"/>
        <v>11.8</v>
      </c>
      <c r="C50">
        <f t="shared" si="0"/>
        <v>1.452337218304E-3</v>
      </c>
      <c r="D50" s="4">
        <f t="shared" si="0"/>
        <v>34.843334514926688</v>
      </c>
      <c r="E50" s="4">
        <f t="shared" si="1"/>
        <v>4.1300000000000008</v>
      </c>
      <c r="F50" s="4">
        <f t="shared" si="6"/>
        <v>30.713334514926686</v>
      </c>
      <c r="G50" s="16">
        <f t="shared" si="8"/>
        <v>30.713334514926686</v>
      </c>
      <c r="H50">
        <f t="shared" si="2"/>
        <v>0</v>
      </c>
      <c r="I50" s="4">
        <f t="shared" si="7"/>
        <v>1431.0692580625023</v>
      </c>
      <c r="J50">
        <f t="shared" si="9"/>
        <v>6.8537686815127355E-2</v>
      </c>
      <c r="O50">
        <f t="shared" si="14"/>
        <v>1.2307942528E-4</v>
      </c>
      <c r="P50" s="4">
        <f t="shared" si="15"/>
        <v>23991.215039999999</v>
      </c>
    </row>
    <row r="51" spans="1:16" ht="12.75" x14ac:dyDescent="0.2">
      <c r="A51" s="1">
        <v>47</v>
      </c>
      <c r="B51">
        <f t="shared" si="5"/>
        <v>11.8</v>
      </c>
      <c r="C51">
        <f t="shared" si="0"/>
        <v>1.452337218304E-3</v>
      </c>
      <c r="D51" s="4">
        <f t="shared" si="0"/>
        <v>34.843334514926688</v>
      </c>
      <c r="E51" s="4">
        <f t="shared" si="1"/>
        <v>4.1300000000000008</v>
      </c>
      <c r="F51" s="4">
        <f t="shared" si="6"/>
        <v>30.713334514926686</v>
      </c>
      <c r="G51" s="15">
        <f t="shared" si="8"/>
        <v>30.713334514926686</v>
      </c>
      <c r="H51">
        <f t="shared" si="2"/>
        <v>0</v>
      </c>
      <c r="I51" s="4">
        <f t="shared" si="7"/>
        <v>1461.7825925774289</v>
      </c>
      <c r="J51">
        <f t="shared" si="9"/>
        <v>6.9817877687649604E-2</v>
      </c>
      <c r="O51">
        <f t="shared" si="14"/>
        <v>1.2307942528E-4</v>
      </c>
      <c r="P51" s="4">
        <f t="shared" si="15"/>
        <v>23991.215039999999</v>
      </c>
    </row>
    <row r="52" spans="1:16" ht="12.75" x14ac:dyDescent="0.2">
      <c r="A52" s="1">
        <v>48</v>
      </c>
      <c r="B52">
        <f t="shared" si="5"/>
        <v>11.8</v>
      </c>
      <c r="C52">
        <f t="shared" si="0"/>
        <v>1.452337218304E-3</v>
      </c>
      <c r="D52" s="4">
        <f t="shared" si="0"/>
        <v>34.843334514926688</v>
      </c>
      <c r="E52" s="4">
        <f t="shared" si="1"/>
        <v>4.1300000000000008</v>
      </c>
      <c r="F52" s="4">
        <f t="shared" si="6"/>
        <v>30.713334514926686</v>
      </c>
      <c r="G52" s="16">
        <f t="shared" si="8"/>
        <v>30.713334514926686</v>
      </c>
      <c r="H52">
        <f t="shared" si="2"/>
        <v>0</v>
      </c>
      <c r="I52" s="4">
        <f t="shared" si="7"/>
        <v>1492.4959270923555</v>
      </c>
      <c r="J52">
        <f t="shared" si="9"/>
        <v>7.1098068560171854E-2</v>
      </c>
      <c r="O52">
        <f t="shared" si="14"/>
        <v>1.2307942528E-4</v>
      </c>
      <c r="P52" s="4">
        <f t="shared" si="15"/>
        <v>23991.215039999999</v>
      </c>
    </row>
    <row r="53" spans="1:16" ht="12.75" x14ac:dyDescent="0.2">
      <c r="A53" s="1">
        <v>49</v>
      </c>
      <c r="B53">
        <f t="shared" si="5"/>
        <v>11.8</v>
      </c>
      <c r="C53">
        <f t="shared" si="0"/>
        <v>1.452337218304E-3</v>
      </c>
      <c r="D53" s="4">
        <f t="shared" si="0"/>
        <v>34.843334514926688</v>
      </c>
      <c r="E53" s="4">
        <f t="shared" si="1"/>
        <v>4.1300000000000008</v>
      </c>
      <c r="F53" s="4">
        <f t="shared" si="6"/>
        <v>30.713334514926686</v>
      </c>
      <c r="G53" s="15">
        <f t="shared" si="8"/>
        <v>30.713334514926686</v>
      </c>
      <c r="H53">
        <f t="shared" si="2"/>
        <v>0</v>
      </c>
      <c r="I53" s="4">
        <f t="shared" si="7"/>
        <v>1523.2092616072821</v>
      </c>
      <c r="J53">
        <f t="shared" si="9"/>
        <v>7.2378259432694103E-2</v>
      </c>
      <c r="O53">
        <f t="shared" si="14"/>
        <v>1.2307942528E-4</v>
      </c>
      <c r="P53" s="4">
        <f t="shared" si="15"/>
        <v>23991.215039999999</v>
      </c>
    </row>
    <row r="54" spans="1:16" ht="12.75" x14ac:dyDescent="0.2">
      <c r="A54" s="1">
        <v>50</v>
      </c>
      <c r="B54">
        <f t="shared" si="5"/>
        <v>11.8</v>
      </c>
      <c r="C54">
        <f t="shared" si="0"/>
        <v>1.452337218304E-3</v>
      </c>
      <c r="D54" s="4">
        <f t="shared" si="0"/>
        <v>34.843334514926688</v>
      </c>
      <c r="E54" s="4">
        <f t="shared" si="1"/>
        <v>4.1300000000000008</v>
      </c>
      <c r="F54" s="4">
        <f t="shared" si="6"/>
        <v>30.713334514926686</v>
      </c>
      <c r="G54" s="16">
        <f t="shared" si="8"/>
        <v>30.713334514926686</v>
      </c>
      <c r="H54">
        <f t="shared" si="2"/>
        <v>0</v>
      </c>
      <c r="I54" s="4">
        <f t="shared" si="7"/>
        <v>1553.9225961222087</v>
      </c>
      <c r="J54">
        <f t="shared" si="9"/>
        <v>7.3658450305216353E-2</v>
      </c>
      <c r="O54">
        <f t="shared" si="14"/>
        <v>1.2307942528E-4</v>
      </c>
      <c r="P54" s="4">
        <f t="shared" si="15"/>
        <v>23991.215039999999</v>
      </c>
    </row>
    <row r="55" spans="1:16" ht="12.75" x14ac:dyDescent="0.2">
      <c r="A55" s="1">
        <v>51</v>
      </c>
      <c r="B55">
        <f t="shared" si="5"/>
        <v>11.8</v>
      </c>
      <c r="C55">
        <f t="shared" si="0"/>
        <v>1.452337218304E-3</v>
      </c>
      <c r="D55" s="4">
        <f t="shared" si="0"/>
        <v>34.843334514926688</v>
      </c>
      <c r="E55" s="4">
        <f t="shared" si="1"/>
        <v>4.1300000000000008</v>
      </c>
      <c r="F55" s="4">
        <f t="shared" si="6"/>
        <v>30.713334514926686</v>
      </c>
      <c r="G55" s="15">
        <f t="shared" si="8"/>
        <v>30.713334514926686</v>
      </c>
      <c r="H55">
        <f t="shared" si="2"/>
        <v>0</v>
      </c>
      <c r="I55" s="4">
        <f t="shared" si="7"/>
        <v>1584.6359306371353</v>
      </c>
      <c r="J55">
        <f t="shared" si="9"/>
        <v>7.4938641177738602E-2</v>
      </c>
      <c r="O55">
        <f t="shared" si="14"/>
        <v>1.2307942528E-4</v>
      </c>
      <c r="P55" s="4">
        <f t="shared" si="15"/>
        <v>23991.215039999999</v>
      </c>
    </row>
    <row r="56" spans="1:16" ht="12.75" x14ac:dyDescent="0.2">
      <c r="A56" s="1">
        <v>52</v>
      </c>
      <c r="B56">
        <f t="shared" si="5"/>
        <v>11.8</v>
      </c>
      <c r="C56">
        <f t="shared" si="0"/>
        <v>1.452337218304E-3</v>
      </c>
      <c r="D56" s="4">
        <f t="shared" si="0"/>
        <v>34.843334514926688</v>
      </c>
      <c r="E56" s="4">
        <f t="shared" si="1"/>
        <v>4.1300000000000008</v>
      </c>
      <c r="F56" s="4">
        <f t="shared" si="6"/>
        <v>30.713334514926686</v>
      </c>
      <c r="G56" s="16">
        <f t="shared" si="8"/>
        <v>30.713334514926686</v>
      </c>
      <c r="H56">
        <f t="shared" si="2"/>
        <v>0</v>
      </c>
      <c r="I56" s="4">
        <f t="shared" si="7"/>
        <v>1615.3492651520619</v>
      </c>
      <c r="J56">
        <f t="shared" si="9"/>
        <v>7.6218832050260851E-2</v>
      </c>
      <c r="O56">
        <f t="shared" si="14"/>
        <v>1.2307942528E-4</v>
      </c>
      <c r="P56" s="4">
        <f t="shared" si="15"/>
        <v>23991.215039999999</v>
      </c>
    </row>
    <row r="57" spans="1:16" ht="12.75" x14ac:dyDescent="0.2">
      <c r="A57" s="1">
        <v>53</v>
      </c>
      <c r="B57">
        <f t="shared" si="5"/>
        <v>11.8</v>
      </c>
      <c r="C57">
        <f t="shared" si="0"/>
        <v>1.452337218304E-3</v>
      </c>
      <c r="D57" s="4">
        <f t="shared" si="0"/>
        <v>34.843334514926688</v>
      </c>
      <c r="E57" s="4">
        <f t="shared" si="1"/>
        <v>4.1300000000000008</v>
      </c>
      <c r="F57" s="4">
        <f t="shared" si="6"/>
        <v>30.713334514926686</v>
      </c>
      <c r="G57" s="15">
        <f t="shared" si="8"/>
        <v>30.713334514926686</v>
      </c>
      <c r="H57">
        <f t="shared" si="2"/>
        <v>0</v>
      </c>
      <c r="I57" s="4">
        <f t="shared" si="7"/>
        <v>1646.0625996669885</v>
      </c>
      <c r="J57">
        <f t="shared" si="9"/>
        <v>7.7499022922783101E-2</v>
      </c>
      <c r="O57">
        <f t="shared" si="14"/>
        <v>1.2307942528E-4</v>
      </c>
      <c r="P57" s="4">
        <f t="shared" si="15"/>
        <v>23991.215039999999</v>
      </c>
    </row>
    <row r="58" spans="1:16" ht="12.75" x14ac:dyDescent="0.2">
      <c r="A58" s="1">
        <v>54</v>
      </c>
      <c r="B58">
        <f t="shared" si="5"/>
        <v>11.8</v>
      </c>
      <c r="C58">
        <f t="shared" si="0"/>
        <v>1.452337218304E-3</v>
      </c>
      <c r="D58" s="4">
        <f t="shared" si="0"/>
        <v>34.843334514926688</v>
      </c>
      <c r="E58" s="4">
        <f t="shared" si="1"/>
        <v>4.1300000000000008</v>
      </c>
      <c r="F58" s="4">
        <f t="shared" si="6"/>
        <v>30.713334514926686</v>
      </c>
      <c r="G58" s="16">
        <f t="shared" si="8"/>
        <v>30.713334514926686</v>
      </c>
      <c r="H58">
        <f t="shared" si="2"/>
        <v>0</v>
      </c>
      <c r="I58" s="4">
        <f t="shared" si="7"/>
        <v>1676.7759341819151</v>
      </c>
      <c r="J58">
        <f t="shared" si="9"/>
        <v>7.877921379530535E-2</v>
      </c>
      <c r="O58">
        <f t="shared" si="14"/>
        <v>1.2307942528E-4</v>
      </c>
      <c r="P58" s="4">
        <f t="shared" si="15"/>
        <v>23991.215039999999</v>
      </c>
    </row>
    <row r="59" spans="1:16" ht="12.75" x14ac:dyDescent="0.2">
      <c r="A59" s="1">
        <v>55</v>
      </c>
      <c r="B59">
        <f t="shared" si="5"/>
        <v>11.8</v>
      </c>
      <c r="C59">
        <f t="shared" si="0"/>
        <v>1.452337218304E-3</v>
      </c>
      <c r="D59" s="4">
        <f t="shared" si="0"/>
        <v>34.843334514926688</v>
      </c>
      <c r="E59" s="4">
        <f t="shared" si="1"/>
        <v>4.1300000000000008</v>
      </c>
      <c r="F59" s="4">
        <f t="shared" si="6"/>
        <v>30.713334514926686</v>
      </c>
      <c r="G59" s="15">
        <f t="shared" si="8"/>
        <v>30.713334514926686</v>
      </c>
      <c r="H59">
        <f t="shared" si="2"/>
        <v>0</v>
      </c>
      <c r="I59" s="4">
        <f t="shared" si="7"/>
        <v>1707.4892686968417</v>
      </c>
      <c r="J59">
        <f t="shared" si="9"/>
        <v>8.0059404667827599E-2</v>
      </c>
      <c r="O59">
        <f t="shared" si="14"/>
        <v>1.2307942528E-4</v>
      </c>
      <c r="P59" s="4">
        <f t="shared" si="15"/>
        <v>23991.215039999999</v>
      </c>
    </row>
    <row r="60" spans="1:16" ht="12.75" x14ac:dyDescent="0.2">
      <c r="A60" s="1">
        <v>56</v>
      </c>
      <c r="B60">
        <f t="shared" si="5"/>
        <v>11.8</v>
      </c>
      <c r="C60">
        <f t="shared" si="0"/>
        <v>1.3361502408396799E-3</v>
      </c>
      <c r="D60" s="4">
        <f t="shared" si="0"/>
        <v>34.620337174031157</v>
      </c>
      <c r="E60" s="4">
        <f t="shared" si="1"/>
        <v>4.1300000000000008</v>
      </c>
      <c r="F60" s="4">
        <f t="shared" si="6"/>
        <v>30.490337174031154</v>
      </c>
      <c r="G60" s="16">
        <f t="shared" si="8"/>
        <v>30.490337174031154</v>
      </c>
      <c r="H60">
        <f t="shared" si="2"/>
        <v>0</v>
      </c>
      <c r="I60" s="4">
        <f t="shared" si="7"/>
        <v>1737.9796058708728</v>
      </c>
      <c r="J60">
        <f t="shared" si="9"/>
        <v>8.1236160144054548E-2</v>
      </c>
      <c r="O60">
        <f t="shared" ref="O60:O73" si="16">$O$59-($O$59*$N$9)</f>
        <v>1.1323307125759999E-4</v>
      </c>
      <c r="P60" s="4">
        <f t="shared" ref="P60:P73" si="17">$P$59+$P$59*$N$6</f>
        <v>25910.512243199999</v>
      </c>
    </row>
    <row r="61" spans="1:16" ht="12.75" x14ac:dyDescent="0.2">
      <c r="A61" s="1">
        <v>57</v>
      </c>
      <c r="B61">
        <f t="shared" si="5"/>
        <v>11.8</v>
      </c>
      <c r="C61">
        <f t="shared" si="0"/>
        <v>1.3361502408396799E-3</v>
      </c>
      <c r="D61" s="4">
        <f t="shared" si="0"/>
        <v>34.620337174031157</v>
      </c>
      <c r="E61" s="4">
        <f t="shared" si="1"/>
        <v>4.1300000000000008</v>
      </c>
      <c r="F61" s="4">
        <f t="shared" si="6"/>
        <v>30.490337174031154</v>
      </c>
      <c r="G61" s="15">
        <f t="shared" si="8"/>
        <v>30.490337174031154</v>
      </c>
      <c r="H61">
        <f t="shared" si="2"/>
        <v>0</v>
      </c>
      <c r="I61" s="4">
        <f t="shared" si="7"/>
        <v>1768.4699430449039</v>
      </c>
      <c r="J61">
        <f t="shared" si="9"/>
        <v>8.2412915620281496E-2</v>
      </c>
      <c r="O61">
        <f t="shared" si="16"/>
        <v>1.1323307125759999E-4</v>
      </c>
      <c r="P61" s="4">
        <f t="shared" si="17"/>
        <v>25910.512243199999</v>
      </c>
    </row>
    <row r="62" spans="1:16" ht="12.75" x14ac:dyDescent="0.2">
      <c r="A62" s="1">
        <v>58</v>
      </c>
      <c r="B62">
        <f t="shared" si="5"/>
        <v>11.8</v>
      </c>
      <c r="C62">
        <f t="shared" si="0"/>
        <v>1.3361502408396799E-3</v>
      </c>
      <c r="D62" s="4">
        <f t="shared" si="0"/>
        <v>34.620337174031157</v>
      </c>
      <c r="E62" s="4">
        <f t="shared" si="1"/>
        <v>4.1300000000000008</v>
      </c>
      <c r="F62" s="4">
        <f t="shared" si="6"/>
        <v>30.490337174031154</v>
      </c>
      <c r="G62" s="16">
        <f t="shared" si="8"/>
        <v>30.490337174031154</v>
      </c>
      <c r="H62">
        <f t="shared" si="2"/>
        <v>0</v>
      </c>
      <c r="I62" s="4">
        <f t="shared" si="7"/>
        <v>1798.9602802189349</v>
      </c>
      <c r="J62">
        <f t="shared" si="9"/>
        <v>8.3589671096508444E-2</v>
      </c>
      <c r="O62">
        <f t="shared" si="16"/>
        <v>1.1323307125759999E-4</v>
      </c>
      <c r="P62" s="4">
        <f t="shared" si="17"/>
        <v>25910.512243199999</v>
      </c>
    </row>
    <row r="63" spans="1:16" ht="12.75" x14ac:dyDescent="0.2">
      <c r="A63" s="1">
        <v>59</v>
      </c>
      <c r="B63">
        <f t="shared" si="5"/>
        <v>11.8</v>
      </c>
      <c r="C63">
        <f t="shared" si="0"/>
        <v>1.3361502408396799E-3</v>
      </c>
      <c r="D63" s="4">
        <f t="shared" si="0"/>
        <v>34.620337174031157</v>
      </c>
      <c r="E63" s="4">
        <f t="shared" si="1"/>
        <v>4.1300000000000008</v>
      </c>
      <c r="F63" s="4">
        <f t="shared" si="6"/>
        <v>30.490337174031154</v>
      </c>
      <c r="G63" s="15">
        <f t="shared" si="8"/>
        <v>30.490337174031154</v>
      </c>
      <c r="H63">
        <f t="shared" si="2"/>
        <v>0</v>
      </c>
      <c r="I63" s="4">
        <f t="shared" si="7"/>
        <v>1829.450617392966</v>
      </c>
      <c r="J63">
        <f t="shared" si="9"/>
        <v>8.4766426572735393E-2</v>
      </c>
      <c r="O63">
        <f t="shared" si="16"/>
        <v>1.1323307125759999E-4</v>
      </c>
      <c r="P63" s="4">
        <f t="shared" si="17"/>
        <v>25910.512243199999</v>
      </c>
    </row>
    <row r="64" spans="1:16" ht="12.75" x14ac:dyDescent="0.2">
      <c r="A64" s="1">
        <v>60</v>
      </c>
      <c r="B64">
        <f t="shared" si="5"/>
        <v>11.8</v>
      </c>
      <c r="C64">
        <f t="shared" si="0"/>
        <v>1.3361502408396799E-3</v>
      </c>
      <c r="D64" s="4">
        <f t="shared" si="0"/>
        <v>34.620337174031157</v>
      </c>
      <c r="E64" s="4">
        <f t="shared" si="1"/>
        <v>4.1300000000000008</v>
      </c>
      <c r="F64" s="4">
        <f t="shared" si="6"/>
        <v>30.490337174031154</v>
      </c>
      <c r="G64" s="16">
        <f t="shared" si="8"/>
        <v>30.490337174031154</v>
      </c>
      <c r="H64">
        <f t="shared" si="2"/>
        <v>0</v>
      </c>
      <c r="I64" s="4">
        <f t="shared" si="7"/>
        <v>1859.9409545669971</v>
      </c>
      <c r="J64">
        <f t="shared" si="9"/>
        <v>8.5943182048962341E-2</v>
      </c>
      <c r="O64">
        <f t="shared" si="16"/>
        <v>1.1323307125759999E-4</v>
      </c>
      <c r="P64" s="4">
        <f t="shared" si="17"/>
        <v>25910.512243199999</v>
      </c>
    </row>
    <row r="65" spans="1:16" ht="12.75" x14ac:dyDescent="0.2">
      <c r="A65" s="1">
        <v>61</v>
      </c>
      <c r="B65">
        <f t="shared" si="5"/>
        <v>11.8</v>
      </c>
      <c r="C65">
        <f t="shared" si="0"/>
        <v>1.3361502408396799E-3</v>
      </c>
      <c r="D65" s="4">
        <f t="shared" si="0"/>
        <v>34.620337174031157</v>
      </c>
      <c r="E65" s="4">
        <f t="shared" si="1"/>
        <v>4.1300000000000008</v>
      </c>
      <c r="F65" s="4">
        <f t="shared" si="6"/>
        <v>30.490337174031154</v>
      </c>
      <c r="G65" s="15">
        <f t="shared" si="8"/>
        <v>30.490337174031154</v>
      </c>
      <c r="H65">
        <f t="shared" si="2"/>
        <v>0</v>
      </c>
      <c r="I65" s="4">
        <f t="shared" si="7"/>
        <v>1890.4312917410282</v>
      </c>
      <c r="J65">
        <f t="shared" si="9"/>
        <v>8.7119937525189289E-2</v>
      </c>
      <c r="O65">
        <f t="shared" si="16"/>
        <v>1.1323307125759999E-4</v>
      </c>
      <c r="P65" s="4">
        <f t="shared" si="17"/>
        <v>25910.512243199999</v>
      </c>
    </row>
    <row r="66" spans="1:16" ht="12.75" x14ac:dyDescent="0.2">
      <c r="A66" s="1">
        <v>62</v>
      </c>
      <c r="B66">
        <f t="shared" si="5"/>
        <v>11.8</v>
      </c>
      <c r="C66">
        <f t="shared" si="0"/>
        <v>1.3361502408396799E-3</v>
      </c>
      <c r="D66" s="4">
        <f t="shared" si="0"/>
        <v>34.620337174031157</v>
      </c>
      <c r="E66" s="4">
        <f t="shared" si="1"/>
        <v>4.1300000000000008</v>
      </c>
      <c r="F66" s="4">
        <f t="shared" si="6"/>
        <v>30.490337174031154</v>
      </c>
      <c r="G66" s="16">
        <f t="shared" si="8"/>
        <v>30.490337174031154</v>
      </c>
      <c r="H66">
        <f t="shared" si="2"/>
        <v>0</v>
      </c>
      <c r="I66" s="4">
        <f t="shared" si="7"/>
        <v>1920.9216289150593</v>
      </c>
      <c r="J66">
        <f t="shared" si="9"/>
        <v>8.8296693001416238E-2</v>
      </c>
      <c r="O66">
        <f t="shared" si="16"/>
        <v>1.1323307125759999E-4</v>
      </c>
      <c r="P66" s="4">
        <f t="shared" si="17"/>
        <v>25910.512243199999</v>
      </c>
    </row>
    <row r="67" spans="1:16" ht="12.75" x14ac:dyDescent="0.2">
      <c r="A67" s="1">
        <v>63</v>
      </c>
      <c r="B67">
        <f t="shared" si="5"/>
        <v>11.8</v>
      </c>
      <c r="C67">
        <f t="shared" si="0"/>
        <v>1.3361502408396799E-3</v>
      </c>
      <c r="D67" s="4">
        <f t="shared" si="0"/>
        <v>34.620337174031157</v>
      </c>
      <c r="E67" s="4">
        <f t="shared" si="1"/>
        <v>4.1300000000000008</v>
      </c>
      <c r="F67" s="4">
        <f t="shared" si="6"/>
        <v>30.490337174031154</v>
      </c>
      <c r="G67" s="15">
        <f t="shared" si="8"/>
        <v>30.490337174031154</v>
      </c>
      <c r="H67">
        <f t="shared" si="2"/>
        <v>0</v>
      </c>
      <c r="I67" s="4">
        <f t="shared" si="7"/>
        <v>1951.4119660890904</v>
      </c>
      <c r="J67">
        <f t="shared" si="9"/>
        <v>8.9473448477643186E-2</v>
      </c>
      <c r="O67">
        <f t="shared" si="16"/>
        <v>1.1323307125759999E-4</v>
      </c>
      <c r="P67" s="4">
        <f t="shared" si="17"/>
        <v>25910.512243199999</v>
      </c>
    </row>
    <row r="68" spans="1:16" ht="12.75" x14ac:dyDescent="0.2">
      <c r="A68" s="1">
        <v>64</v>
      </c>
      <c r="B68">
        <f t="shared" si="5"/>
        <v>11.8</v>
      </c>
      <c r="C68">
        <f t="shared" si="0"/>
        <v>1.3361502408396799E-3</v>
      </c>
      <c r="D68" s="4">
        <f t="shared" si="0"/>
        <v>34.620337174031157</v>
      </c>
      <c r="E68" s="4">
        <f t="shared" si="1"/>
        <v>4.1300000000000008</v>
      </c>
      <c r="F68" s="4">
        <f t="shared" si="6"/>
        <v>30.490337174031154</v>
      </c>
      <c r="G68" s="16">
        <f t="shared" si="8"/>
        <v>30.490337174031154</v>
      </c>
      <c r="H68">
        <f t="shared" si="2"/>
        <v>0</v>
      </c>
      <c r="I68" s="4">
        <f t="shared" si="7"/>
        <v>1981.9023032631214</v>
      </c>
      <c r="J68">
        <f t="shared" si="9"/>
        <v>9.0650203953870134E-2</v>
      </c>
      <c r="O68">
        <f t="shared" si="16"/>
        <v>1.1323307125759999E-4</v>
      </c>
      <c r="P68" s="4">
        <f t="shared" si="17"/>
        <v>25910.512243199999</v>
      </c>
    </row>
    <row r="69" spans="1:16" ht="12.75" x14ac:dyDescent="0.2">
      <c r="A69" s="1">
        <v>65</v>
      </c>
      <c r="B69">
        <f t="shared" si="5"/>
        <v>11.8</v>
      </c>
      <c r="C69">
        <f t="shared" ref="C69:D132" si="18">B69*O69</f>
        <v>1.3361502408396799E-3</v>
      </c>
      <c r="D69" s="4">
        <f t="shared" si="18"/>
        <v>34.620337174031157</v>
      </c>
      <c r="E69" s="4">
        <f t="shared" ref="E69:E132" si="19">B69*$M$12*100</f>
        <v>4.1300000000000008</v>
      </c>
      <c r="F69" s="4">
        <f t="shared" si="6"/>
        <v>30.490337174031154</v>
      </c>
      <c r="G69" s="15">
        <f t="shared" si="8"/>
        <v>30.490337174031154</v>
      </c>
      <c r="H69">
        <f t="shared" ref="H69:H132" si="20">0.01*ROUNDDOWN((F69-G69)/$M$11,0)</f>
        <v>0</v>
      </c>
      <c r="I69" s="4">
        <f t="shared" si="7"/>
        <v>2012.3926404371525</v>
      </c>
      <c r="J69">
        <f t="shared" si="9"/>
        <v>9.1826959430097083E-2</v>
      </c>
      <c r="O69">
        <f t="shared" si="16"/>
        <v>1.1323307125759999E-4</v>
      </c>
      <c r="P69" s="4">
        <f t="shared" si="17"/>
        <v>25910.512243199999</v>
      </c>
    </row>
    <row r="70" spans="1:16" ht="12.75" x14ac:dyDescent="0.2">
      <c r="A70" s="1">
        <v>66</v>
      </c>
      <c r="B70">
        <f t="shared" ref="B70:B133" si="21">IF((F69-G69)&lt;$M$11,B69,B69+H69)</f>
        <v>11.8</v>
      </c>
      <c r="C70">
        <f t="shared" si="18"/>
        <v>1.3361502408396799E-3</v>
      </c>
      <c r="D70" s="4">
        <f t="shared" si="18"/>
        <v>34.620337174031157</v>
      </c>
      <c r="E70" s="4">
        <f t="shared" si="19"/>
        <v>4.1300000000000008</v>
      </c>
      <c r="F70" s="4">
        <f t="shared" ref="F70:F133" si="22">D70-E70+((F69-G69)-($M$11*H69*100))</f>
        <v>30.490337174031154</v>
      </c>
      <c r="G70" s="16">
        <f t="shared" si="8"/>
        <v>30.490337174031154</v>
      </c>
      <c r="H70">
        <f t="shared" si="20"/>
        <v>0</v>
      </c>
      <c r="I70" s="4">
        <f t="shared" ref="I70:I133" si="23">IF(G70=0,I69,I69+G70)</f>
        <v>2042.8829776111836</v>
      </c>
      <c r="J70">
        <f t="shared" si="9"/>
        <v>9.3003714906324031E-2</v>
      </c>
      <c r="O70">
        <f t="shared" si="16"/>
        <v>1.1323307125759999E-4</v>
      </c>
      <c r="P70" s="4">
        <f t="shared" si="17"/>
        <v>25910.512243199999</v>
      </c>
    </row>
    <row r="71" spans="1:16" ht="12.75" x14ac:dyDescent="0.2">
      <c r="A71" s="1">
        <v>67</v>
      </c>
      <c r="B71">
        <f t="shared" si="21"/>
        <v>11.8</v>
      </c>
      <c r="C71">
        <f t="shared" si="18"/>
        <v>1.3361502408396799E-3</v>
      </c>
      <c r="D71" s="4">
        <f t="shared" si="18"/>
        <v>34.620337174031157</v>
      </c>
      <c r="E71" s="4">
        <f t="shared" si="19"/>
        <v>4.1300000000000008</v>
      </c>
      <c r="F71" s="4">
        <f t="shared" si="22"/>
        <v>30.490337174031154</v>
      </c>
      <c r="G71" s="15">
        <f t="shared" ref="G71:G134" si="24">F71</f>
        <v>30.490337174031154</v>
      </c>
      <c r="H71">
        <f t="shared" si="20"/>
        <v>0</v>
      </c>
      <c r="I71" s="4">
        <f t="shared" si="23"/>
        <v>2073.3733147852149</v>
      </c>
      <c r="J71">
        <f t="shared" si="9"/>
        <v>9.4180470382550979E-2</v>
      </c>
      <c r="O71">
        <f t="shared" si="16"/>
        <v>1.1323307125759999E-4</v>
      </c>
      <c r="P71" s="4">
        <f t="shared" si="17"/>
        <v>25910.512243199999</v>
      </c>
    </row>
    <row r="72" spans="1:16" ht="12.75" x14ac:dyDescent="0.2">
      <c r="A72" s="1">
        <v>68</v>
      </c>
      <c r="B72">
        <f t="shared" si="21"/>
        <v>11.8</v>
      </c>
      <c r="C72">
        <f t="shared" si="18"/>
        <v>1.3361502408396799E-3</v>
      </c>
      <c r="D72" s="4">
        <f t="shared" si="18"/>
        <v>34.620337174031157</v>
      </c>
      <c r="E72" s="4">
        <f t="shared" si="19"/>
        <v>4.1300000000000008</v>
      </c>
      <c r="F72" s="4">
        <f t="shared" si="22"/>
        <v>30.490337174031154</v>
      </c>
      <c r="G72" s="16">
        <f t="shared" si="24"/>
        <v>30.490337174031154</v>
      </c>
      <c r="H72">
        <f t="shared" si="20"/>
        <v>0</v>
      </c>
      <c r="I72" s="4">
        <f t="shared" si="23"/>
        <v>2103.863651959246</v>
      </c>
      <c r="J72">
        <f t="shared" ref="J72:J135" si="25">IF(G72=0,J71,J71+C72-((E72/D72)*C72))</f>
        <v>9.5357225858777928E-2</v>
      </c>
      <c r="O72">
        <f t="shared" si="16"/>
        <v>1.1323307125759999E-4</v>
      </c>
      <c r="P72" s="4">
        <f t="shared" si="17"/>
        <v>25910.512243199999</v>
      </c>
    </row>
    <row r="73" spans="1:16" ht="12.75" x14ac:dyDescent="0.2">
      <c r="A73" s="1">
        <v>69</v>
      </c>
      <c r="B73">
        <f t="shared" si="21"/>
        <v>11.8</v>
      </c>
      <c r="C73">
        <f t="shared" si="18"/>
        <v>1.3361502408396799E-3</v>
      </c>
      <c r="D73" s="4">
        <f t="shared" si="18"/>
        <v>34.620337174031157</v>
      </c>
      <c r="E73" s="4">
        <f t="shared" si="19"/>
        <v>4.1300000000000008</v>
      </c>
      <c r="F73" s="4">
        <f t="shared" si="22"/>
        <v>30.490337174031154</v>
      </c>
      <c r="G73" s="15">
        <f t="shared" si="24"/>
        <v>30.490337174031154</v>
      </c>
      <c r="H73">
        <f t="shared" si="20"/>
        <v>0</v>
      </c>
      <c r="I73" s="4">
        <f t="shared" si="23"/>
        <v>2134.3539891332771</v>
      </c>
      <c r="J73">
        <f t="shared" si="25"/>
        <v>9.6533981335004876E-2</v>
      </c>
      <c r="O73">
        <f t="shared" si="16"/>
        <v>1.1323307125759999E-4</v>
      </c>
      <c r="P73" s="4">
        <f t="shared" si="17"/>
        <v>25910.512243199999</v>
      </c>
    </row>
    <row r="74" spans="1:16" ht="12.75" x14ac:dyDescent="0.2">
      <c r="A74" s="1">
        <v>70</v>
      </c>
      <c r="B74">
        <f t="shared" si="21"/>
        <v>11.8</v>
      </c>
      <c r="C74">
        <f t="shared" si="18"/>
        <v>1.2292582215725056E-3</v>
      </c>
      <c r="D74" s="4">
        <f t="shared" si="18"/>
        <v>34.398767016117354</v>
      </c>
      <c r="E74" s="4">
        <f t="shared" si="19"/>
        <v>4.1300000000000008</v>
      </c>
      <c r="F74" s="4">
        <f t="shared" si="22"/>
        <v>30.268767016117351</v>
      </c>
      <c r="G74" s="16">
        <f t="shared" si="24"/>
        <v>30.268767016117351</v>
      </c>
      <c r="H74">
        <f t="shared" si="20"/>
        <v>0</v>
      </c>
      <c r="I74" s="4">
        <f t="shared" si="23"/>
        <v>2164.6227561493943</v>
      </c>
      <c r="J74">
        <f t="shared" si="25"/>
        <v>9.7615651811565604E-2</v>
      </c>
      <c r="O74">
        <f t="shared" ref="O74:O87" si="26">$O$73-($O$73*$N$9)</f>
        <v>1.04174425556992E-4</v>
      </c>
      <c r="P74" s="4">
        <f t="shared" ref="P74:P87" si="27">$P$73+$P$73*$N$6</f>
        <v>27983.353222655998</v>
      </c>
    </row>
    <row r="75" spans="1:16" ht="12.75" x14ac:dyDescent="0.2">
      <c r="A75" s="1">
        <v>71</v>
      </c>
      <c r="B75">
        <f t="shared" si="21"/>
        <v>11.8</v>
      </c>
      <c r="C75">
        <f t="shared" si="18"/>
        <v>1.2292582215725056E-3</v>
      </c>
      <c r="D75" s="4">
        <f t="shared" si="18"/>
        <v>34.398767016117354</v>
      </c>
      <c r="E75" s="4">
        <f t="shared" si="19"/>
        <v>4.1300000000000008</v>
      </c>
      <c r="F75" s="4">
        <f t="shared" si="22"/>
        <v>30.268767016117351</v>
      </c>
      <c r="G75" s="15">
        <f t="shared" si="24"/>
        <v>30.268767016117351</v>
      </c>
      <c r="H75">
        <f t="shared" si="20"/>
        <v>0</v>
      </c>
      <c r="I75" s="4">
        <f t="shared" si="23"/>
        <v>2194.8915231655114</v>
      </c>
      <c r="J75">
        <f t="shared" si="25"/>
        <v>9.8697322288126332E-2</v>
      </c>
      <c r="O75">
        <f t="shared" si="26"/>
        <v>1.04174425556992E-4</v>
      </c>
      <c r="P75" s="4">
        <f t="shared" si="27"/>
        <v>27983.353222655998</v>
      </c>
    </row>
    <row r="76" spans="1:16" ht="12.75" x14ac:dyDescent="0.2">
      <c r="A76" s="1">
        <v>72</v>
      </c>
      <c r="B76">
        <f t="shared" si="21"/>
        <v>11.8</v>
      </c>
      <c r="C76">
        <f t="shared" si="18"/>
        <v>1.2292582215725056E-3</v>
      </c>
      <c r="D76" s="4">
        <f t="shared" si="18"/>
        <v>34.398767016117354</v>
      </c>
      <c r="E76" s="4">
        <f t="shared" si="19"/>
        <v>4.1300000000000008</v>
      </c>
      <c r="F76" s="4">
        <f t="shared" si="22"/>
        <v>30.268767016117351</v>
      </c>
      <c r="G76" s="16">
        <f t="shared" si="24"/>
        <v>30.268767016117351</v>
      </c>
      <c r="H76">
        <f t="shared" si="20"/>
        <v>0</v>
      </c>
      <c r="I76" s="4">
        <f t="shared" si="23"/>
        <v>2225.1602901816286</v>
      </c>
      <c r="J76">
        <f t="shared" si="25"/>
        <v>9.9778992764687061E-2</v>
      </c>
      <c r="O76">
        <f t="shared" si="26"/>
        <v>1.04174425556992E-4</v>
      </c>
      <c r="P76" s="4">
        <f t="shared" si="27"/>
        <v>27983.353222655998</v>
      </c>
    </row>
    <row r="77" spans="1:16" ht="12.75" x14ac:dyDescent="0.2">
      <c r="A77" s="1">
        <v>73</v>
      </c>
      <c r="B77">
        <f t="shared" si="21"/>
        <v>11.8</v>
      </c>
      <c r="C77">
        <f t="shared" si="18"/>
        <v>1.2292582215725056E-3</v>
      </c>
      <c r="D77" s="4">
        <f t="shared" si="18"/>
        <v>34.398767016117354</v>
      </c>
      <c r="E77" s="4">
        <f t="shared" si="19"/>
        <v>4.1300000000000008</v>
      </c>
      <c r="F77" s="4">
        <f t="shared" si="22"/>
        <v>30.268767016117351</v>
      </c>
      <c r="G77" s="15">
        <f t="shared" si="24"/>
        <v>30.268767016117351</v>
      </c>
      <c r="H77">
        <f t="shared" si="20"/>
        <v>0</v>
      </c>
      <c r="I77" s="4">
        <f t="shared" si="23"/>
        <v>2255.4290571977458</v>
      </c>
      <c r="J77">
        <f t="shared" si="25"/>
        <v>0.10086066324124779</v>
      </c>
      <c r="O77">
        <f t="shared" si="26"/>
        <v>1.04174425556992E-4</v>
      </c>
      <c r="P77" s="4">
        <f t="shared" si="27"/>
        <v>27983.353222655998</v>
      </c>
    </row>
    <row r="78" spans="1:16" ht="12.75" x14ac:dyDescent="0.2">
      <c r="A78" s="1">
        <v>74</v>
      </c>
      <c r="B78">
        <f t="shared" si="21"/>
        <v>11.8</v>
      </c>
      <c r="C78">
        <f t="shared" si="18"/>
        <v>1.2292582215725056E-3</v>
      </c>
      <c r="D78" s="4">
        <f t="shared" si="18"/>
        <v>34.398767016117354</v>
      </c>
      <c r="E78" s="4">
        <f t="shared" si="19"/>
        <v>4.1300000000000008</v>
      </c>
      <c r="F78" s="4">
        <f t="shared" si="22"/>
        <v>30.268767016117351</v>
      </c>
      <c r="G78" s="16">
        <f t="shared" si="24"/>
        <v>30.268767016117351</v>
      </c>
      <c r="H78">
        <f t="shared" si="20"/>
        <v>0</v>
      </c>
      <c r="I78" s="4">
        <f t="shared" si="23"/>
        <v>2285.697824213863</v>
      </c>
      <c r="J78">
        <f t="shared" si="25"/>
        <v>0.10194233371780852</v>
      </c>
      <c r="O78">
        <f t="shared" si="26"/>
        <v>1.04174425556992E-4</v>
      </c>
      <c r="P78" s="4">
        <f t="shared" si="27"/>
        <v>27983.353222655998</v>
      </c>
    </row>
    <row r="79" spans="1:16" ht="12.75" x14ac:dyDescent="0.2">
      <c r="A79" s="1">
        <v>75</v>
      </c>
      <c r="B79">
        <f t="shared" si="21"/>
        <v>11.8</v>
      </c>
      <c r="C79">
        <f t="shared" si="18"/>
        <v>1.2292582215725056E-3</v>
      </c>
      <c r="D79" s="4">
        <f t="shared" si="18"/>
        <v>34.398767016117354</v>
      </c>
      <c r="E79" s="4">
        <f t="shared" si="19"/>
        <v>4.1300000000000008</v>
      </c>
      <c r="F79" s="4">
        <f t="shared" si="22"/>
        <v>30.268767016117351</v>
      </c>
      <c r="G79" s="15">
        <f t="shared" si="24"/>
        <v>30.268767016117351</v>
      </c>
      <c r="H79">
        <f t="shared" si="20"/>
        <v>0</v>
      </c>
      <c r="I79" s="4">
        <f t="shared" si="23"/>
        <v>2315.9665912299802</v>
      </c>
      <c r="J79">
        <f t="shared" si="25"/>
        <v>0.10302400419436925</v>
      </c>
      <c r="O79">
        <f t="shared" si="26"/>
        <v>1.04174425556992E-4</v>
      </c>
      <c r="P79" s="4">
        <f t="shared" si="27"/>
        <v>27983.353222655998</v>
      </c>
    </row>
    <row r="80" spans="1:16" ht="12.75" x14ac:dyDescent="0.2">
      <c r="A80" s="1">
        <v>76</v>
      </c>
      <c r="B80">
        <f t="shared" si="21"/>
        <v>11.8</v>
      </c>
      <c r="C80">
        <f t="shared" si="18"/>
        <v>1.2292582215725056E-3</v>
      </c>
      <c r="D80" s="4">
        <f t="shared" si="18"/>
        <v>34.398767016117354</v>
      </c>
      <c r="E80" s="4">
        <f t="shared" si="19"/>
        <v>4.1300000000000008</v>
      </c>
      <c r="F80" s="4">
        <f t="shared" si="22"/>
        <v>30.268767016117351</v>
      </c>
      <c r="G80" s="16">
        <f t="shared" si="24"/>
        <v>30.268767016117351</v>
      </c>
      <c r="H80">
        <f t="shared" si="20"/>
        <v>0</v>
      </c>
      <c r="I80" s="4">
        <f t="shared" si="23"/>
        <v>2346.2353582460973</v>
      </c>
      <c r="J80">
        <f t="shared" si="25"/>
        <v>0.10410567467092997</v>
      </c>
      <c r="O80">
        <f t="shared" si="26"/>
        <v>1.04174425556992E-4</v>
      </c>
      <c r="P80" s="4">
        <f t="shared" si="27"/>
        <v>27983.353222655998</v>
      </c>
    </row>
    <row r="81" spans="1:16" ht="12.75" x14ac:dyDescent="0.2">
      <c r="A81" s="1">
        <v>77</v>
      </c>
      <c r="B81">
        <f t="shared" si="21"/>
        <v>11.8</v>
      </c>
      <c r="C81">
        <f t="shared" si="18"/>
        <v>1.2292582215725056E-3</v>
      </c>
      <c r="D81" s="4">
        <f t="shared" si="18"/>
        <v>34.398767016117354</v>
      </c>
      <c r="E81" s="4">
        <f t="shared" si="19"/>
        <v>4.1300000000000008</v>
      </c>
      <c r="F81" s="4">
        <f t="shared" si="22"/>
        <v>30.268767016117351</v>
      </c>
      <c r="G81" s="15">
        <f t="shared" si="24"/>
        <v>30.268767016117351</v>
      </c>
      <c r="H81">
        <f t="shared" si="20"/>
        <v>0</v>
      </c>
      <c r="I81" s="4">
        <f t="shared" si="23"/>
        <v>2376.5041252622145</v>
      </c>
      <c r="J81">
        <f t="shared" si="25"/>
        <v>0.1051873451474907</v>
      </c>
      <c r="O81">
        <f t="shared" si="26"/>
        <v>1.04174425556992E-4</v>
      </c>
      <c r="P81" s="4">
        <f t="shared" si="27"/>
        <v>27983.353222655998</v>
      </c>
    </row>
    <row r="82" spans="1:16" ht="12.75" x14ac:dyDescent="0.2">
      <c r="A82" s="1">
        <v>78</v>
      </c>
      <c r="B82">
        <f t="shared" si="21"/>
        <v>11.8</v>
      </c>
      <c r="C82">
        <f t="shared" si="18"/>
        <v>1.2292582215725056E-3</v>
      </c>
      <c r="D82" s="4">
        <f t="shared" si="18"/>
        <v>34.398767016117354</v>
      </c>
      <c r="E82" s="4">
        <f t="shared" si="19"/>
        <v>4.1300000000000008</v>
      </c>
      <c r="F82" s="4">
        <f t="shared" si="22"/>
        <v>30.268767016117351</v>
      </c>
      <c r="G82" s="16">
        <f t="shared" si="24"/>
        <v>30.268767016117351</v>
      </c>
      <c r="H82">
        <f t="shared" si="20"/>
        <v>0</v>
      </c>
      <c r="I82" s="4">
        <f t="shared" si="23"/>
        <v>2406.7728922783317</v>
      </c>
      <c r="J82">
        <f t="shared" si="25"/>
        <v>0.10626901562405143</v>
      </c>
      <c r="O82">
        <f t="shared" si="26"/>
        <v>1.04174425556992E-4</v>
      </c>
      <c r="P82" s="4">
        <f t="shared" si="27"/>
        <v>27983.353222655998</v>
      </c>
    </row>
    <row r="83" spans="1:16" ht="12.75" x14ac:dyDescent="0.2">
      <c r="A83" s="1">
        <v>79</v>
      </c>
      <c r="B83">
        <f t="shared" si="21"/>
        <v>11.8</v>
      </c>
      <c r="C83">
        <f t="shared" si="18"/>
        <v>1.2292582215725056E-3</v>
      </c>
      <c r="D83" s="4">
        <f t="shared" si="18"/>
        <v>34.398767016117354</v>
      </c>
      <c r="E83" s="4">
        <f t="shared" si="19"/>
        <v>4.1300000000000008</v>
      </c>
      <c r="F83" s="4">
        <f t="shared" si="22"/>
        <v>30.268767016117351</v>
      </c>
      <c r="G83" s="15">
        <f t="shared" si="24"/>
        <v>30.268767016117351</v>
      </c>
      <c r="H83">
        <f t="shared" si="20"/>
        <v>0</v>
      </c>
      <c r="I83" s="4">
        <f t="shared" si="23"/>
        <v>2437.0416592944489</v>
      </c>
      <c r="J83">
        <f t="shared" si="25"/>
        <v>0.10735068610061216</v>
      </c>
      <c r="O83">
        <f t="shared" si="26"/>
        <v>1.04174425556992E-4</v>
      </c>
      <c r="P83" s="4">
        <f t="shared" si="27"/>
        <v>27983.353222655998</v>
      </c>
    </row>
    <row r="84" spans="1:16" ht="12.75" x14ac:dyDescent="0.2">
      <c r="A84" s="1">
        <v>80</v>
      </c>
      <c r="B84">
        <f t="shared" si="21"/>
        <v>11.8</v>
      </c>
      <c r="C84">
        <f t="shared" si="18"/>
        <v>1.2292582215725056E-3</v>
      </c>
      <c r="D84" s="4">
        <f t="shared" si="18"/>
        <v>34.398767016117354</v>
      </c>
      <c r="E84" s="4">
        <f t="shared" si="19"/>
        <v>4.1300000000000008</v>
      </c>
      <c r="F84" s="4">
        <f t="shared" si="22"/>
        <v>30.268767016117351</v>
      </c>
      <c r="G84" s="16">
        <f t="shared" si="24"/>
        <v>30.268767016117351</v>
      </c>
      <c r="H84">
        <f t="shared" si="20"/>
        <v>0</v>
      </c>
      <c r="I84" s="4">
        <f t="shared" si="23"/>
        <v>2467.3104263105661</v>
      </c>
      <c r="J84">
        <f t="shared" si="25"/>
        <v>0.10843235657717289</v>
      </c>
      <c r="O84">
        <f t="shared" si="26"/>
        <v>1.04174425556992E-4</v>
      </c>
      <c r="P84" s="4">
        <f t="shared" si="27"/>
        <v>27983.353222655998</v>
      </c>
    </row>
    <row r="85" spans="1:16" ht="12.75" x14ac:dyDescent="0.2">
      <c r="A85" s="1">
        <v>81</v>
      </c>
      <c r="B85">
        <f t="shared" si="21"/>
        <v>11.8</v>
      </c>
      <c r="C85">
        <f t="shared" si="18"/>
        <v>1.2292582215725056E-3</v>
      </c>
      <c r="D85" s="4">
        <f t="shared" si="18"/>
        <v>34.398767016117354</v>
      </c>
      <c r="E85" s="4">
        <f t="shared" si="19"/>
        <v>4.1300000000000008</v>
      </c>
      <c r="F85" s="4">
        <f t="shared" si="22"/>
        <v>30.268767016117351</v>
      </c>
      <c r="G85" s="15">
        <f t="shared" si="24"/>
        <v>30.268767016117351</v>
      </c>
      <c r="H85">
        <f t="shared" si="20"/>
        <v>0</v>
      </c>
      <c r="I85" s="4">
        <f t="shared" si="23"/>
        <v>2497.5791933266833</v>
      </c>
      <c r="J85">
        <f t="shared" si="25"/>
        <v>0.10951402705373361</v>
      </c>
      <c r="O85">
        <f t="shared" si="26"/>
        <v>1.04174425556992E-4</v>
      </c>
      <c r="P85" s="4">
        <f t="shared" si="27"/>
        <v>27983.353222655998</v>
      </c>
    </row>
    <row r="86" spans="1:16" ht="12.75" x14ac:dyDescent="0.2">
      <c r="A86" s="1">
        <v>82</v>
      </c>
      <c r="B86">
        <f t="shared" si="21"/>
        <v>11.8</v>
      </c>
      <c r="C86">
        <f t="shared" si="18"/>
        <v>1.2292582215725056E-3</v>
      </c>
      <c r="D86" s="4">
        <f t="shared" si="18"/>
        <v>34.398767016117354</v>
      </c>
      <c r="E86" s="4">
        <f t="shared" si="19"/>
        <v>4.1300000000000008</v>
      </c>
      <c r="F86" s="4">
        <f t="shared" si="22"/>
        <v>30.268767016117351</v>
      </c>
      <c r="G86" s="16">
        <f t="shared" si="24"/>
        <v>30.268767016117351</v>
      </c>
      <c r="H86">
        <f t="shared" si="20"/>
        <v>0</v>
      </c>
      <c r="I86" s="4">
        <f t="shared" si="23"/>
        <v>2527.8479603428004</v>
      </c>
      <c r="J86">
        <f t="shared" si="25"/>
        <v>0.11059569753029434</v>
      </c>
      <c r="O86">
        <f t="shared" si="26"/>
        <v>1.04174425556992E-4</v>
      </c>
      <c r="P86" s="4">
        <f t="shared" si="27"/>
        <v>27983.353222655998</v>
      </c>
    </row>
    <row r="87" spans="1:16" ht="12.75" x14ac:dyDescent="0.2">
      <c r="A87" s="1">
        <v>83</v>
      </c>
      <c r="B87">
        <f t="shared" si="21"/>
        <v>11.8</v>
      </c>
      <c r="C87">
        <f t="shared" si="18"/>
        <v>1.2292582215725056E-3</v>
      </c>
      <c r="D87" s="4">
        <f t="shared" si="18"/>
        <v>34.398767016117354</v>
      </c>
      <c r="E87" s="4">
        <f t="shared" si="19"/>
        <v>4.1300000000000008</v>
      </c>
      <c r="F87" s="4">
        <f t="shared" si="22"/>
        <v>30.268767016117351</v>
      </c>
      <c r="G87" s="15">
        <f t="shared" si="24"/>
        <v>30.268767016117351</v>
      </c>
      <c r="H87">
        <f t="shared" si="20"/>
        <v>0</v>
      </c>
      <c r="I87" s="4">
        <f t="shared" si="23"/>
        <v>2558.1167273589176</v>
      </c>
      <c r="J87">
        <f t="shared" si="25"/>
        <v>0.11167736800685507</v>
      </c>
      <c r="O87">
        <f t="shared" si="26"/>
        <v>1.04174425556992E-4</v>
      </c>
      <c r="P87" s="4">
        <f t="shared" si="27"/>
        <v>27983.353222655998</v>
      </c>
    </row>
    <row r="88" spans="1:16" ht="12.75" x14ac:dyDescent="0.2">
      <c r="A88" s="1">
        <v>84</v>
      </c>
      <c r="B88">
        <f t="shared" si="21"/>
        <v>11.8</v>
      </c>
      <c r="C88">
        <f t="shared" si="18"/>
        <v>1.1309175638467054E-3</v>
      </c>
      <c r="D88" s="4">
        <f t="shared" si="18"/>
        <v>34.178614907214211</v>
      </c>
      <c r="E88" s="4">
        <f t="shared" si="19"/>
        <v>4.1300000000000008</v>
      </c>
      <c r="F88" s="4">
        <f t="shared" si="22"/>
        <v>30.048614907214208</v>
      </c>
      <c r="G88" s="16">
        <f t="shared" si="24"/>
        <v>30.048614907214208</v>
      </c>
      <c r="H88">
        <f t="shared" si="20"/>
        <v>0</v>
      </c>
      <c r="I88" s="4">
        <f t="shared" si="23"/>
        <v>2588.165342266132</v>
      </c>
      <c r="J88">
        <f t="shared" si="25"/>
        <v>0.11267163025124642</v>
      </c>
      <c r="O88">
        <f t="shared" ref="O88:O101" si="28">$O$87-($O$87*$N$9)</f>
        <v>9.5840471512432645E-5</v>
      </c>
      <c r="P88" s="4">
        <f t="shared" ref="P88:P101" si="29">$P$87+$P$87*$N$6</f>
        <v>30222.02148046848</v>
      </c>
    </row>
    <row r="89" spans="1:16" ht="12.75" x14ac:dyDescent="0.2">
      <c r="A89" s="1">
        <v>85</v>
      </c>
      <c r="B89">
        <f t="shared" si="21"/>
        <v>11.8</v>
      </c>
      <c r="C89">
        <f t="shared" si="18"/>
        <v>1.1309175638467054E-3</v>
      </c>
      <c r="D89" s="4">
        <f t="shared" si="18"/>
        <v>34.178614907214211</v>
      </c>
      <c r="E89" s="4">
        <f t="shared" si="19"/>
        <v>4.1300000000000008</v>
      </c>
      <c r="F89" s="4">
        <f t="shared" si="22"/>
        <v>30.048614907214208</v>
      </c>
      <c r="G89" s="15">
        <f t="shared" si="24"/>
        <v>30.048614907214208</v>
      </c>
      <c r="H89">
        <f t="shared" si="20"/>
        <v>0</v>
      </c>
      <c r="I89" s="4">
        <f t="shared" si="23"/>
        <v>2618.2139571733464</v>
      </c>
      <c r="J89">
        <f t="shared" si="25"/>
        <v>0.11366589249563777</v>
      </c>
      <c r="O89">
        <f t="shared" si="28"/>
        <v>9.5840471512432645E-5</v>
      </c>
      <c r="P89" s="4">
        <f t="shared" si="29"/>
        <v>30222.02148046848</v>
      </c>
    </row>
    <row r="90" spans="1:16" ht="12.75" x14ac:dyDescent="0.2">
      <c r="A90" s="1">
        <v>86</v>
      </c>
      <c r="B90">
        <f t="shared" si="21"/>
        <v>11.8</v>
      </c>
      <c r="C90">
        <f t="shared" si="18"/>
        <v>1.1309175638467054E-3</v>
      </c>
      <c r="D90" s="4">
        <f t="shared" si="18"/>
        <v>34.178614907214211</v>
      </c>
      <c r="E90" s="4">
        <f t="shared" si="19"/>
        <v>4.1300000000000008</v>
      </c>
      <c r="F90" s="4">
        <f t="shared" si="22"/>
        <v>30.048614907214208</v>
      </c>
      <c r="G90" s="16">
        <f t="shared" si="24"/>
        <v>30.048614907214208</v>
      </c>
      <c r="H90">
        <f t="shared" si="20"/>
        <v>0</v>
      </c>
      <c r="I90" s="4">
        <f t="shared" si="23"/>
        <v>2648.2625720805609</v>
      </c>
      <c r="J90">
        <f t="shared" si="25"/>
        <v>0.11466015474002912</v>
      </c>
      <c r="O90">
        <f t="shared" si="28"/>
        <v>9.5840471512432645E-5</v>
      </c>
      <c r="P90" s="4">
        <f t="shared" si="29"/>
        <v>30222.02148046848</v>
      </c>
    </row>
    <row r="91" spans="1:16" ht="12.75" x14ac:dyDescent="0.2">
      <c r="A91" s="1">
        <v>87</v>
      </c>
      <c r="B91">
        <f t="shared" si="21"/>
        <v>11.8</v>
      </c>
      <c r="C91">
        <f t="shared" si="18"/>
        <v>1.1309175638467054E-3</v>
      </c>
      <c r="D91" s="4">
        <f t="shared" si="18"/>
        <v>34.178614907214211</v>
      </c>
      <c r="E91" s="4">
        <f t="shared" si="19"/>
        <v>4.1300000000000008</v>
      </c>
      <c r="F91" s="4">
        <f t="shared" si="22"/>
        <v>30.048614907214208</v>
      </c>
      <c r="G91" s="15">
        <f t="shared" si="24"/>
        <v>30.048614907214208</v>
      </c>
      <c r="H91">
        <f t="shared" si="20"/>
        <v>0</v>
      </c>
      <c r="I91" s="4">
        <f t="shared" si="23"/>
        <v>2678.3111869877753</v>
      </c>
      <c r="J91">
        <f t="shared" si="25"/>
        <v>0.11565441698442047</v>
      </c>
      <c r="O91">
        <f t="shared" si="28"/>
        <v>9.5840471512432645E-5</v>
      </c>
      <c r="P91" s="4">
        <f t="shared" si="29"/>
        <v>30222.02148046848</v>
      </c>
    </row>
    <row r="92" spans="1:16" ht="12.75" x14ac:dyDescent="0.2">
      <c r="A92" s="1">
        <v>88</v>
      </c>
      <c r="B92">
        <f t="shared" si="21"/>
        <v>11.8</v>
      </c>
      <c r="C92">
        <f t="shared" si="18"/>
        <v>1.1309175638467054E-3</v>
      </c>
      <c r="D92" s="4">
        <f t="shared" si="18"/>
        <v>34.178614907214211</v>
      </c>
      <c r="E92" s="4">
        <f t="shared" si="19"/>
        <v>4.1300000000000008</v>
      </c>
      <c r="F92" s="4">
        <f t="shared" si="22"/>
        <v>30.048614907214208</v>
      </c>
      <c r="G92" s="16">
        <f t="shared" si="24"/>
        <v>30.048614907214208</v>
      </c>
      <c r="H92">
        <f t="shared" si="20"/>
        <v>0</v>
      </c>
      <c r="I92" s="4">
        <f t="shared" si="23"/>
        <v>2708.3598018949897</v>
      </c>
      <c r="J92">
        <f t="shared" si="25"/>
        <v>0.11664867922881182</v>
      </c>
      <c r="O92">
        <f t="shared" si="28"/>
        <v>9.5840471512432645E-5</v>
      </c>
      <c r="P92" s="4">
        <f t="shared" si="29"/>
        <v>30222.02148046848</v>
      </c>
    </row>
    <row r="93" spans="1:16" ht="12.75" x14ac:dyDescent="0.2">
      <c r="A93" s="1">
        <v>89</v>
      </c>
      <c r="B93">
        <f t="shared" si="21"/>
        <v>11.8</v>
      </c>
      <c r="C93">
        <f t="shared" si="18"/>
        <v>1.1309175638467054E-3</v>
      </c>
      <c r="D93" s="4">
        <f t="shared" si="18"/>
        <v>34.178614907214211</v>
      </c>
      <c r="E93" s="4">
        <f t="shared" si="19"/>
        <v>4.1300000000000008</v>
      </c>
      <c r="F93" s="4">
        <f t="shared" si="22"/>
        <v>30.048614907214208</v>
      </c>
      <c r="G93" s="15">
        <f t="shared" si="24"/>
        <v>30.048614907214208</v>
      </c>
      <c r="H93">
        <f t="shared" si="20"/>
        <v>0</v>
      </c>
      <c r="I93" s="4">
        <f t="shared" si="23"/>
        <v>2738.4084168022041</v>
      </c>
      <c r="J93">
        <f t="shared" si="25"/>
        <v>0.11764294147320317</v>
      </c>
      <c r="O93">
        <f t="shared" si="28"/>
        <v>9.5840471512432645E-5</v>
      </c>
      <c r="P93" s="4">
        <f t="shared" si="29"/>
        <v>30222.02148046848</v>
      </c>
    </row>
    <row r="94" spans="1:16" ht="12.75" x14ac:dyDescent="0.2">
      <c r="A94" s="1">
        <v>90</v>
      </c>
      <c r="B94">
        <f t="shared" si="21"/>
        <v>11.8</v>
      </c>
      <c r="C94">
        <f t="shared" si="18"/>
        <v>1.1309175638467054E-3</v>
      </c>
      <c r="D94" s="4">
        <f t="shared" si="18"/>
        <v>34.178614907214211</v>
      </c>
      <c r="E94" s="4">
        <f t="shared" si="19"/>
        <v>4.1300000000000008</v>
      </c>
      <c r="F94" s="4">
        <f t="shared" si="22"/>
        <v>30.048614907214208</v>
      </c>
      <c r="G94" s="16">
        <f t="shared" si="24"/>
        <v>30.048614907214208</v>
      </c>
      <c r="H94">
        <f t="shared" si="20"/>
        <v>0</v>
      </c>
      <c r="I94" s="4">
        <f t="shared" si="23"/>
        <v>2768.4570317094185</v>
      </c>
      <c r="J94">
        <f t="shared" si="25"/>
        <v>0.11863720371759452</v>
      </c>
      <c r="O94">
        <f t="shared" si="28"/>
        <v>9.5840471512432645E-5</v>
      </c>
      <c r="P94" s="4">
        <f t="shared" si="29"/>
        <v>30222.02148046848</v>
      </c>
    </row>
    <row r="95" spans="1:16" ht="12.75" x14ac:dyDescent="0.2">
      <c r="A95" s="1">
        <v>91</v>
      </c>
      <c r="B95">
        <f t="shared" si="21"/>
        <v>11.8</v>
      </c>
      <c r="C95">
        <f t="shared" si="18"/>
        <v>1.1309175638467054E-3</v>
      </c>
      <c r="D95" s="4">
        <f t="shared" si="18"/>
        <v>34.178614907214211</v>
      </c>
      <c r="E95" s="4">
        <f t="shared" si="19"/>
        <v>4.1300000000000008</v>
      </c>
      <c r="F95" s="4">
        <f t="shared" si="22"/>
        <v>30.048614907214208</v>
      </c>
      <c r="G95" s="15">
        <f t="shared" si="24"/>
        <v>30.048614907214208</v>
      </c>
      <c r="H95">
        <f t="shared" si="20"/>
        <v>0</v>
      </c>
      <c r="I95" s="4">
        <f t="shared" si="23"/>
        <v>2798.5056466166329</v>
      </c>
      <c r="J95">
        <f t="shared" si="25"/>
        <v>0.11963146596198587</v>
      </c>
      <c r="O95">
        <f t="shared" si="28"/>
        <v>9.5840471512432645E-5</v>
      </c>
      <c r="P95" s="4">
        <f t="shared" si="29"/>
        <v>30222.02148046848</v>
      </c>
    </row>
    <row r="96" spans="1:16" ht="12.75" x14ac:dyDescent="0.2">
      <c r="A96" s="1">
        <v>92</v>
      </c>
      <c r="B96">
        <f t="shared" si="21"/>
        <v>11.8</v>
      </c>
      <c r="C96">
        <f t="shared" si="18"/>
        <v>1.1309175638467054E-3</v>
      </c>
      <c r="D96" s="4">
        <f t="shared" si="18"/>
        <v>34.178614907214211</v>
      </c>
      <c r="E96" s="4">
        <f t="shared" si="19"/>
        <v>4.1300000000000008</v>
      </c>
      <c r="F96" s="4">
        <f t="shared" si="22"/>
        <v>30.048614907214208</v>
      </c>
      <c r="G96" s="16">
        <f t="shared" si="24"/>
        <v>30.048614907214208</v>
      </c>
      <c r="H96">
        <f t="shared" si="20"/>
        <v>0</v>
      </c>
      <c r="I96" s="4">
        <f t="shared" si="23"/>
        <v>2828.5542615238473</v>
      </c>
      <c r="J96">
        <f t="shared" si="25"/>
        <v>0.12062572820637722</v>
      </c>
      <c r="O96">
        <f t="shared" si="28"/>
        <v>9.5840471512432645E-5</v>
      </c>
      <c r="P96" s="4">
        <f t="shared" si="29"/>
        <v>30222.02148046848</v>
      </c>
    </row>
    <row r="97" spans="1:16" ht="12.75" x14ac:dyDescent="0.2">
      <c r="A97" s="1">
        <v>93</v>
      </c>
      <c r="B97">
        <f t="shared" si="21"/>
        <v>11.8</v>
      </c>
      <c r="C97">
        <f t="shared" si="18"/>
        <v>1.1309175638467054E-3</v>
      </c>
      <c r="D97" s="4">
        <f t="shared" si="18"/>
        <v>34.178614907214211</v>
      </c>
      <c r="E97" s="4">
        <f t="shared" si="19"/>
        <v>4.1300000000000008</v>
      </c>
      <c r="F97" s="4">
        <f t="shared" si="22"/>
        <v>30.048614907214208</v>
      </c>
      <c r="G97" s="15">
        <f t="shared" si="24"/>
        <v>30.048614907214208</v>
      </c>
      <c r="H97">
        <f t="shared" si="20"/>
        <v>0</v>
      </c>
      <c r="I97" s="4">
        <f t="shared" si="23"/>
        <v>2858.6028764310618</v>
      </c>
      <c r="J97">
        <f t="shared" si="25"/>
        <v>0.12161999045076857</v>
      </c>
      <c r="O97">
        <f t="shared" si="28"/>
        <v>9.5840471512432645E-5</v>
      </c>
      <c r="P97" s="4">
        <f t="shared" si="29"/>
        <v>30222.02148046848</v>
      </c>
    </row>
    <row r="98" spans="1:16" ht="12.75" x14ac:dyDescent="0.2">
      <c r="A98" s="1">
        <v>94</v>
      </c>
      <c r="B98">
        <f t="shared" si="21"/>
        <v>11.8</v>
      </c>
      <c r="C98">
        <f t="shared" si="18"/>
        <v>1.1309175638467054E-3</v>
      </c>
      <c r="D98" s="4">
        <f t="shared" si="18"/>
        <v>34.178614907214211</v>
      </c>
      <c r="E98" s="4">
        <f t="shared" si="19"/>
        <v>4.1300000000000008</v>
      </c>
      <c r="F98" s="4">
        <f t="shared" si="22"/>
        <v>30.048614907214208</v>
      </c>
      <c r="G98" s="16">
        <f t="shared" si="24"/>
        <v>30.048614907214208</v>
      </c>
      <c r="H98">
        <f t="shared" si="20"/>
        <v>0</v>
      </c>
      <c r="I98" s="4">
        <f t="shared" si="23"/>
        <v>2888.6514913382762</v>
      </c>
      <c r="J98">
        <f t="shared" si="25"/>
        <v>0.12261425269515992</v>
      </c>
      <c r="O98">
        <f t="shared" si="28"/>
        <v>9.5840471512432645E-5</v>
      </c>
      <c r="P98" s="4">
        <f t="shared" si="29"/>
        <v>30222.02148046848</v>
      </c>
    </row>
    <row r="99" spans="1:16" ht="12.75" x14ac:dyDescent="0.2">
      <c r="A99" s="1">
        <v>95</v>
      </c>
      <c r="B99">
        <f t="shared" si="21"/>
        <v>11.8</v>
      </c>
      <c r="C99">
        <f t="shared" si="18"/>
        <v>1.1309175638467054E-3</v>
      </c>
      <c r="D99" s="4">
        <f t="shared" si="18"/>
        <v>34.178614907214211</v>
      </c>
      <c r="E99" s="4">
        <f t="shared" si="19"/>
        <v>4.1300000000000008</v>
      </c>
      <c r="F99" s="4">
        <f t="shared" si="22"/>
        <v>30.048614907214208</v>
      </c>
      <c r="G99" s="15">
        <f t="shared" si="24"/>
        <v>30.048614907214208</v>
      </c>
      <c r="H99">
        <f t="shared" si="20"/>
        <v>0</v>
      </c>
      <c r="I99" s="4">
        <f t="shared" si="23"/>
        <v>2918.7001062454906</v>
      </c>
      <c r="J99">
        <f t="shared" si="25"/>
        <v>0.12360851493955127</v>
      </c>
      <c r="O99">
        <f t="shared" si="28"/>
        <v>9.5840471512432645E-5</v>
      </c>
      <c r="P99" s="4">
        <f t="shared" si="29"/>
        <v>30222.02148046848</v>
      </c>
    </row>
    <row r="100" spans="1:16" ht="12.75" x14ac:dyDescent="0.2">
      <c r="A100" s="1">
        <v>96</v>
      </c>
      <c r="B100">
        <f t="shared" si="21"/>
        <v>11.8</v>
      </c>
      <c r="C100">
        <f t="shared" si="18"/>
        <v>1.1309175638467054E-3</v>
      </c>
      <c r="D100" s="4">
        <f t="shared" si="18"/>
        <v>34.178614907214211</v>
      </c>
      <c r="E100" s="4">
        <f t="shared" si="19"/>
        <v>4.1300000000000008</v>
      </c>
      <c r="F100" s="4">
        <f t="shared" si="22"/>
        <v>30.048614907214208</v>
      </c>
      <c r="G100" s="16">
        <f t="shared" si="24"/>
        <v>30.048614907214208</v>
      </c>
      <c r="H100">
        <f t="shared" si="20"/>
        <v>0</v>
      </c>
      <c r="I100" s="4">
        <f t="shared" si="23"/>
        <v>2948.748721152705</v>
      </c>
      <c r="J100">
        <f t="shared" si="25"/>
        <v>0.12460277718394262</v>
      </c>
      <c r="O100">
        <f t="shared" si="28"/>
        <v>9.5840471512432645E-5</v>
      </c>
      <c r="P100" s="4">
        <f t="shared" si="29"/>
        <v>30222.02148046848</v>
      </c>
    </row>
    <row r="101" spans="1:16" ht="12.75" x14ac:dyDescent="0.2">
      <c r="A101" s="1">
        <v>97</v>
      </c>
      <c r="B101">
        <f t="shared" si="21"/>
        <v>11.8</v>
      </c>
      <c r="C101">
        <f t="shared" si="18"/>
        <v>1.1309175638467054E-3</v>
      </c>
      <c r="D101" s="4">
        <f t="shared" si="18"/>
        <v>34.178614907214211</v>
      </c>
      <c r="E101" s="4">
        <f t="shared" si="19"/>
        <v>4.1300000000000008</v>
      </c>
      <c r="F101" s="4">
        <f t="shared" si="22"/>
        <v>30.048614907214208</v>
      </c>
      <c r="G101" s="15">
        <f t="shared" si="24"/>
        <v>30.048614907214208</v>
      </c>
      <c r="H101">
        <f t="shared" si="20"/>
        <v>0</v>
      </c>
      <c r="I101" s="4">
        <f t="shared" si="23"/>
        <v>2978.7973360599194</v>
      </c>
      <c r="J101">
        <f t="shared" si="25"/>
        <v>0.12559703942833397</v>
      </c>
      <c r="O101">
        <f t="shared" si="28"/>
        <v>9.5840471512432645E-5</v>
      </c>
      <c r="P101" s="4">
        <f t="shared" si="29"/>
        <v>30222.02148046848</v>
      </c>
    </row>
    <row r="102" spans="1:16" ht="12.75" x14ac:dyDescent="0.2">
      <c r="A102" s="1">
        <v>98</v>
      </c>
      <c r="B102">
        <f t="shared" si="21"/>
        <v>11.8</v>
      </c>
      <c r="C102">
        <f t="shared" si="18"/>
        <v>1.0404441587389688E-3</v>
      </c>
      <c r="D102" s="4">
        <f t="shared" si="18"/>
        <v>33.959871771808039</v>
      </c>
      <c r="E102" s="4">
        <f t="shared" si="19"/>
        <v>4.1300000000000008</v>
      </c>
      <c r="F102" s="4">
        <f t="shared" si="22"/>
        <v>29.829871771808037</v>
      </c>
      <c r="G102" s="16">
        <f t="shared" si="24"/>
        <v>29.829871771808037</v>
      </c>
      <c r="H102">
        <f t="shared" si="20"/>
        <v>0</v>
      </c>
      <c r="I102" s="4">
        <f t="shared" si="23"/>
        <v>3008.6272078317274</v>
      </c>
      <c r="J102">
        <f t="shared" si="25"/>
        <v>0.12651095088387354</v>
      </c>
      <c r="O102">
        <f t="shared" ref="O102:O115" si="30">$O$101-($O$101*$N$9)</f>
        <v>8.817323379143803E-5</v>
      </c>
      <c r="P102" s="4">
        <f t="shared" ref="P102:P115" si="31">$P$101+$P$101*$N$6</f>
        <v>32639.78319890596</v>
      </c>
    </row>
    <row r="103" spans="1:16" ht="12.75" x14ac:dyDescent="0.2">
      <c r="A103" s="1">
        <v>99</v>
      </c>
      <c r="B103">
        <f t="shared" si="21"/>
        <v>11.8</v>
      </c>
      <c r="C103">
        <f t="shared" si="18"/>
        <v>1.0404441587389688E-3</v>
      </c>
      <c r="D103" s="4">
        <f t="shared" si="18"/>
        <v>33.959871771808039</v>
      </c>
      <c r="E103" s="4">
        <f t="shared" si="19"/>
        <v>4.1300000000000008</v>
      </c>
      <c r="F103" s="4">
        <f t="shared" si="22"/>
        <v>29.829871771808037</v>
      </c>
      <c r="G103" s="15">
        <f t="shared" si="24"/>
        <v>29.829871771808037</v>
      </c>
      <c r="H103">
        <f t="shared" si="20"/>
        <v>0</v>
      </c>
      <c r="I103" s="4">
        <f t="shared" si="23"/>
        <v>3038.4570796035355</v>
      </c>
      <c r="J103">
        <f t="shared" si="25"/>
        <v>0.12742486233941311</v>
      </c>
      <c r="O103">
        <f t="shared" si="30"/>
        <v>8.817323379143803E-5</v>
      </c>
      <c r="P103" s="4">
        <f t="shared" si="31"/>
        <v>32639.78319890596</v>
      </c>
    </row>
    <row r="104" spans="1:16" ht="12.75" x14ac:dyDescent="0.2">
      <c r="A104" s="1">
        <v>100</v>
      </c>
      <c r="B104">
        <f t="shared" si="21"/>
        <v>11.8</v>
      </c>
      <c r="C104">
        <f t="shared" si="18"/>
        <v>1.0404441587389688E-3</v>
      </c>
      <c r="D104" s="4">
        <f t="shared" si="18"/>
        <v>33.959871771808039</v>
      </c>
      <c r="E104" s="4">
        <f t="shared" si="19"/>
        <v>4.1300000000000008</v>
      </c>
      <c r="F104" s="4">
        <f t="shared" si="22"/>
        <v>29.829871771808037</v>
      </c>
      <c r="G104" s="16">
        <f t="shared" si="24"/>
        <v>29.829871771808037</v>
      </c>
      <c r="H104">
        <f t="shared" si="20"/>
        <v>0</v>
      </c>
      <c r="I104" s="4">
        <f t="shared" si="23"/>
        <v>3068.2869513753435</v>
      </c>
      <c r="J104">
        <f t="shared" si="25"/>
        <v>0.12833877379495268</v>
      </c>
      <c r="O104">
        <f t="shared" si="30"/>
        <v>8.817323379143803E-5</v>
      </c>
      <c r="P104" s="4">
        <f t="shared" si="31"/>
        <v>32639.78319890596</v>
      </c>
    </row>
    <row r="105" spans="1:16" ht="12.75" x14ac:dyDescent="0.2">
      <c r="A105" s="1">
        <v>101</v>
      </c>
      <c r="B105">
        <f t="shared" si="21"/>
        <v>11.8</v>
      </c>
      <c r="C105">
        <f t="shared" si="18"/>
        <v>1.0404441587389688E-3</v>
      </c>
      <c r="D105" s="4">
        <f t="shared" si="18"/>
        <v>33.959871771808039</v>
      </c>
      <c r="E105" s="4">
        <f t="shared" si="19"/>
        <v>4.1300000000000008</v>
      </c>
      <c r="F105" s="4">
        <f t="shared" si="22"/>
        <v>29.829871771808037</v>
      </c>
      <c r="G105" s="15">
        <f t="shared" si="24"/>
        <v>29.829871771808037</v>
      </c>
      <c r="H105">
        <f t="shared" si="20"/>
        <v>0</v>
      </c>
      <c r="I105" s="4">
        <f t="shared" si="23"/>
        <v>3098.1168231471515</v>
      </c>
      <c r="J105">
        <f t="shared" si="25"/>
        <v>0.12925268525049224</v>
      </c>
      <c r="O105">
        <f t="shared" si="30"/>
        <v>8.817323379143803E-5</v>
      </c>
      <c r="P105" s="4">
        <f t="shared" si="31"/>
        <v>32639.78319890596</v>
      </c>
    </row>
    <row r="106" spans="1:16" ht="12.75" x14ac:dyDescent="0.2">
      <c r="A106" s="1">
        <v>102</v>
      </c>
      <c r="B106">
        <f t="shared" si="21"/>
        <v>11.8</v>
      </c>
      <c r="C106">
        <f t="shared" si="18"/>
        <v>1.0404441587389688E-3</v>
      </c>
      <c r="D106" s="4">
        <f t="shared" si="18"/>
        <v>33.959871771808039</v>
      </c>
      <c r="E106" s="4">
        <f t="shared" si="19"/>
        <v>4.1300000000000008</v>
      </c>
      <c r="F106" s="4">
        <f t="shared" si="22"/>
        <v>29.829871771808037</v>
      </c>
      <c r="G106" s="16">
        <f t="shared" si="24"/>
        <v>29.829871771808037</v>
      </c>
      <c r="H106">
        <f t="shared" si="20"/>
        <v>0</v>
      </c>
      <c r="I106" s="4">
        <f t="shared" si="23"/>
        <v>3127.9466949189596</v>
      </c>
      <c r="J106">
        <f t="shared" si="25"/>
        <v>0.13016659670603181</v>
      </c>
      <c r="O106">
        <f t="shared" si="30"/>
        <v>8.817323379143803E-5</v>
      </c>
      <c r="P106" s="4">
        <f t="shared" si="31"/>
        <v>32639.78319890596</v>
      </c>
    </row>
    <row r="107" spans="1:16" ht="12.75" x14ac:dyDescent="0.2">
      <c r="A107" s="1">
        <v>103</v>
      </c>
      <c r="B107">
        <f t="shared" si="21"/>
        <v>11.8</v>
      </c>
      <c r="C107">
        <f t="shared" si="18"/>
        <v>1.0404441587389688E-3</v>
      </c>
      <c r="D107" s="4">
        <f t="shared" si="18"/>
        <v>33.959871771808039</v>
      </c>
      <c r="E107" s="4">
        <f t="shared" si="19"/>
        <v>4.1300000000000008</v>
      </c>
      <c r="F107" s="4">
        <f t="shared" si="22"/>
        <v>29.829871771808037</v>
      </c>
      <c r="G107" s="15">
        <f t="shared" si="24"/>
        <v>29.829871771808037</v>
      </c>
      <c r="H107">
        <f t="shared" si="20"/>
        <v>0</v>
      </c>
      <c r="I107" s="4">
        <f t="shared" si="23"/>
        <v>3157.7765666907676</v>
      </c>
      <c r="J107">
        <f t="shared" si="25"/>
        <v>0.13108050816157138</v>
      </c>
      <c r="O107">
        <f t="shared" si="30"/>
        <v>8.817323379143803E-5</v>
      </c>
      <c r="P107" s="4">
        <f t="shared" si="31"/>
        <v>32639.78319890596</v>
      </c>
    </row>
    <row r="108" spans="1:16" ht="12.75" x14ac:dyDescent="0.2">
      <c r="A108" s="1">
        <v>104</v>
      </c>
      <c r="B108">
        <f t="shared" si="21"/>
        <v>11.8</v>
      </c>
      <c r="C108">
        <f t="shared" si="18"/>
        <v>1.0404441587389688E-3</v>
      </c>
      <c r="D108" s="4">
        <f t="shared" si="18"/>
        <v>33.959871771808039</v>
      </c>
      <c r="E108" s="4">
        <f t="shared" si="19"/>
        <v>4.1300000000000008</v>
      </c>
      <c r="F108" s="4">
        <f t="shared" si="22"/>
        <v>29.829871771808037</v>
      </c>
      <c r="G108" s="16">
        <f t="shared" si="24"/>
        <v>29.829871771808037</v>
      </c>
      <c r="H108">
        <f t="shared" si="20"/>
        <v>0</v>
      </c>
      <c r="I108" s="4">
        <f t="shared" si="23"/>
        <v>3187.6064384625756</v>
      </c>
      <c r="J108">
        <f t="shared" si="25"/>
        <v>0.13199441961711095</v>
      </c>
      <c r="O108">
        <f t="shared" si="30"/>
        <v>8.817323379143803E-5</v>
      </c>
      <c r="P108" s="4">
        <f t="shared" si="31"/>
        <v>32639.78319890596</v>
      </c>
    </row>
    <row r="109" spans="1:16" ht="12.75" x14ac:dyDescent="0.2">
      <c r="A109" s="1">
        <v>105</v>
      </c>
      <c r="B109">
        <f t="shared" si="21"/>
        <v>11.8</v>
      </c>
      <c r="C109">
        <f t="shared" si="18"/>
        <v>1.0404441587389688E-3</v>
      </c>
      <c r="D109" s="4">
        <f t="shared" si="18"/>
        <v>33.959871771808039</v>
      </c>
      <c r="E109" s="4">
        <f t="shared" si="19"/>
        <v>4.1300000000000008</v>
      </c>
      <c r="F109" s="4">
        <f t="shared" si="22"/>
        <v>29.829871771808037</v>
      </c>
      <c r="G109" s="15">
        <f t="shared" si="24"/>
        <v>29.829871771808037</v>
      </c>
      <c r="H109">
        <f t="shared" si="20"/>
        <v>0</v>
      </c>
      <c r="I109" s="4">
        <f t="shared" si="23"/>
        <v>3217.4363102343837</v>
      </c>
      <c r="J109">
        <f t="shared" si="25"/>
        <v>0.13290833107265052</v>
      </c>
      <c r="O109">
        <f t="shared" si="30"/>
        <v>8.817323379143803E-5</v>
      </c>
      <c r="P109" s="4">
        <f t="shared" si="31"/>
        <v>32639.78319890596</v>
      </c>
    </row>
    <row r="110" spans="1:16" ht="12.75" x14ac:dyDescent="0.2">
      <c r="A110" s="1">
        <v>106</v>
      </c>
      <c r="B110">
        <f t="shared" si="21"/>
        <v>11.8</v>
      </c>
      <c r="C110">
        <f t="shared" si="18"/>
        <v>1.0404441587389688E-3</v>
      </c>
      <c r="D110" s="4">
        <f t="shared" si="18"/>
        <v>33.959871771808039</v>
      </c>
      <c r="E110" s="4">
        <f t="shared" si="19"/>
        <v>4.1300000000000008</v>
      </c>
      <c r="F110" s="4">
        <f t="shared" si="22"/>
        <v>29.829871771808037</v>
      </c>
      <c r="G110" s="16">
        <f t="shared" si="24"/>
        <v>29.829871771808037</v>
      </c>
      <c r="H110">
        <f t="shared" si="20"/>
        <v>0</v>
      </c>
      <c r="I110" s="4">
        <f t="shared" si="23"/>
        <v>3247.2661820061917</v>
      </c>
      <c r="J110">
        <f t="shared" si="25"/>
        <v>0.13382224252819008</v>
      </c>
      <c r="O110">
        <f t="shared" si="30"/>
        <v>8.817323379143803E-5</v>
      </c>
      <c r="P110" s="4">
        <f t="shared" si="31"/>
        <v>32639.78319890596</v>
      </c>
    </row>
    <row r="111" spans="1:16" ht="12.75" x14ac:dyDescent="0.2">
      <c r="A111" s="1">
        <v>107</v>
      </c>
      <c r="B111">
        <f t="shared" si="21"/>
        <v>11.8</v>
      </c>
      <c r="C111">
        <f t="shared" si="18"/>
        <v>1.0404441587389688E-3</v>
      </c>
      <c r="D111" s="4">
        <f t="shared" si="18"/>
        <v>33.959871771808039</v>
      </c>
      <c r="E111" s="4">
        <f t="shared" si="19"/>
        <v>4.1300000000000008</v>
      </c>
      <c r="F111" s="4">
        <f t="shared" si="22"/>
        <v>29.829871771808037</v>
      </c>
      <c r="G111" s="15">
        <f t="shared" si="24"/>
        <v>29.829871771808037</v>
      </c>
      <c r="H111">
        <f t="shared" si="20"/>
        <v>0</v>
      </c>
      <c r="I111" s="4">
        <f t="shared" si="23"/>
        <v>3277.0960537779997</v>
      </c>
      <c r="J111">
        <f t="shared" si="25"/>
        <v>0.13473615398372965</v>
      </c>
      <c r="O111">
        <f t="shared" si="30"/>
        <v>8.817323379143803E-5</v>
      </c>
      <c r="P111" s="4">
        <f t="shared" si="31"/>
        <v>32639.78319890596</v>
      </c>
    </row>
    <row r="112" spans="1:16" ht="12.75" x14ac:dyDescent="0.2">
      <c r="A112" s="1">
        <v>108</v>
      </c>
      <c r="B112">
        <f t="shared" si="21"/>
        <v>11.8</v>
      </c>
      <c r="C112">
        <f t="shared" si="18"/>
        <v>1.0404441587389688E-3</v>
      </c>
      <c r="D112" s="4">
        <f t="shared" si="18"/>
        <v>33.959871771808039</v>
      </c>
      <c r="E112" s="4">
        <f t="shared" si="19"/>
        <v>4.1300000000000008</v>
      </c>
      <c r="F112" s="4">
        <f t="shared" si="22"/>
        <v>29.829871771808037</v>
      </c>
      <c r="G112" s="16">
        <f t="shared" si="24"/>
        <v>29.829871771808037</v>
      </c>
      <c r="H112">
        <f t="shared" si="20"/>
        <v>0</v>
      </c>
      <c r="I112" s="4">
        <f t="shared" si="23"/>
        <v>3306.9259255498077</v>
      </c>
      <c r="J112">
        <f t="shared" si="25"/>
        <v>0.13565006543926922</v>
      </c>
      <c r="O112">
        <f t="shared" si="30"/>
        <v>8.817323379143803E-5</v>
      </c>
      <c r="P112" s="4">
        <f t="shared" si="31"/>
        <v>32639.78319890596</v>
      </c>
    </row>
    <row r="113" spans="1:16" ht="12.75" x14ac:dyDescent="0.2">
      <c r="A113" s="1">
        <v>109</v>
      </c>
      <c r="B113">
        <f t="shared" si="21"/>
        <v>11.8</v>
      </c>
      <c r="C113">
        <f t="shared" si="18"/>
        <v>1.0404441587389688E-3</v>
      </c>
      <c r="D113" s="4">
        <f t="shared" si="18"/>
        <v>33.959871771808039</v>
      </c>
      <c r="E113" s="4">
        <f t="shared" si="19"/>
        <v>4.1300000000000008</v>
      </c>
      <c r="F113" s="4">
        <f t="shared" si="22"/>
        <v>29.829871771808037</v>
      </c>
      <c r="G113" s="15">
        <f t="shared" si="24"/>
        <v>29.829871771808037</v>
      </c>
      <c r="H113">
        <f t="shared" si="20"/>
        <v>0</v>
      </c>
      <c r="I113" s="4">
        <f t="shared" si="23"/>
        <v>3336.7557973216158</v>
      </c>
      <c r="J113">
        <f t="shared" si="25"/>
        <v>0.13656397689480879</v>
      </c>
      <c r="O113">
        <f t="shared" si="30"/>
        <v>8.817323379143803E-5</v>
      </c>
      <c r="P113" s="4">
        <f t="shared" si="31"/>
        <v>32639.78319890596</v>
      </c>
    </row>
    <row r="114" spans="1:16" ht="12.75" x14ac:dyDescent="0.2">
      <c r="A114" s="1">
        <v>110</v>
      </c>
      <c r="B114">
        <f t="shared" si="21"/>
        <v>11.8</v>
      </c>
      <c r="C114">
        <f t="shared" si="18"/>
        <v>1.0404441587389688E-3</v>
      </c>
      <c r="D114" s="4">
        <f t="shared" si="18"/>
        <v>33.959871771808039</v>
      </c>
      <c r="E114" s="4">
        <f t="shared" si="19"/>
        <v>4.1300000000000008</v>
      </c>
      <c r="F114" s="4">
        <f t="shared" si="22"/>
        <v>29.829871771808037</v>
      </c>
      <c r="G114" s="16">
        <f t="shared" si="24"/>
        <v>29.829871771808037</v>
      </c>
      <c r="H114">
        <f t="shared" si="20"/>
        <v>0</v>
      </c>
      <c r="I114" s="4">
        <f t="shared" si="23"/>
        <v>3366.5856690934238</v>
      </c>
      <c r="J114">
        <f t="shared" si="25"/>
        <v>0.13747788835034835</v>
      </c>
      <c r="O114">
        <f t="shared" si="30"/>
        <v>8.817323379143803E-5</v>
      </c>
      <c r="P114" s="4">
        <f t="shared" si="31"/>
        <v>32639.78319890596</v>
      </c>
    </row>
    <row r="115" spans="1:16" ht="12.75" x14ac:dyDescent="0.2">
      <c r="A115" s="1">
        <v>111</v>
      </c>
      <c r="B115">
        <f t="shared" si="21"/>
        <v>11.8</v>
      </c>
      <c r="C115">
        <f t="shared" si="18"/>
        <v>1.0404441587389688E-3</v>
      </c>
      <c r="D115" s="4">
        <f t="shared" si="18"/>
        <v>33.959871771808039</v>
      </c>
      <c r="E115" s="4">
        <f t="shared" si="19"/>
        <v>4.1300000000000008</v>
      </c>
      <c r="F115" s="4">
        <f t="shared" si="22"/>
        <v>29.829871771808037</v>
      </c>
      <c r="G115" s="15">
        <f t="shared" si="24"/>
        <v>29.829871771808037</v>
      </c>
      <c r="H115">
        <f t="shared" si="20"/>
        <v>0</v>
      </c>
      <c r="I115" s="4">
        <f t="shared" si="23"/>
        <v>3396.4155408652318</v>
      </c>
      <c r="J115">
        <f t="shared" si="25"/>
        <v>0.13839179980588792</v>
      </c>
      <c r="O115">
        <f t="shared" si="30"/>
        <v>8.817323379143803E-5</v>
      </c>
      <c r="P115" s="4">
        <f t="shared" si="31"/>
        <v>32639.78319890596</v>
      </c>
    </row>
    <row r="116" spans="1:16" ht="12.75" x14ac:dyDescent="0.2">
      <c r="A116" s="1">
        <v>112</v>
      </c>
      <c r="B116">
        <f t="shared" si="21"/>
        <v>11.8</v>
      </c>
      <c r="C116">
        <f t="shared" si="18"/>
        <v>9.5720862603985133E-4</v>
      </c>
      <c r="D116" s="4">
        <f t="shared" si="18"/>
        <v>33.742528592468467</v>
      </c>
      <c r="E116" s="4">
        <f t="shared" si="19"/>
        <v>4.1300000000000008</v>
      </c>
      <c r="F116" s="4">
        <f t="shared" si="22"/>
        <v>29.612528592468465</v>
      </c>
      <c r="G116" s="16">
        <f t="shared" si="24"/>
        <v>29.612528592468465</v>
      </c>
      <c r="H116">
        <f t="shared" si="20"/>
        <v>0</v>
      </c>
      <c r="I116" s="4">
        <f t="shared" si="23"/>
        <v>3426.0280694577004</v>
      </c>
      <c r="J116">
        <f t="shared" si="25"/>
        <v>0.13923184852155795</v>
      </c>
      <c r="O116">
        <f t="shared" ref="O116:O129" si="32">$O$115-($O$115*$N$9)</f>
        <v>8.111937508812299E-5</v>
      </c>
      <c r="P116" s="4">
        <f t="shared" ref="P116:P129" si="33">$P$115+$P$115*$N$6</f>
        <v>35250.965854818438</v>
      </c>
    </row>
    <row r="117" spans="1:16" ht="12.75" x14ac:dyDescent="0.2">
      <c r="A117" s="1">
        <v>113</v>
      </c>
      <c r="B117">
        <f t="shared" si="21"/>
        <v>11.8</v>
      </c>
      <c r="C117">
        <f t="shared" si="18"/>
        <v>9.5720862603985133E-4</v>
      </c>
      <c r="D117" s="4">
        <f t="shared" si="18"/>
        <v>33.742528592468467</v>
      </c>
      <c r="E117" s="4">
        <f t="shared" si="19"/>
        <v>4.1300000000000008</v>
      </c>
      <c r="F117" s="4">
        <f t="shared" si="22"/>
        <v>29.612528592468465</v>
      </c>
      <c r="G117" s="15">
        <f t="shared" si="24"/>
        <v>29.612528592468465</v>
      </c>
      <c r="H117">
        <f t="shared" si="20"/>
        <v>0</v>
      </c>
      <c r="I117" s="4">
        <f t="shared" si="23"/>
        <v>3455.640598050169</v>
      </c>
      <c r="J117">
        <f t="shared" si="25"/>
        <v>0.14007189723722799</v>
      </c>
      <c r="O117">
        <f t="shared" si="32"/>
        <v>8.111937508812299E-5</v>
      </c>
      <c r="P117" s="4">
        <f t="shared" si="33"/>
        <v>35250.965854818438</v>
      </c>
    </row>
    <row r="118" spans="1:16" ht="12.75" x14ac:dyDescent="0.2">
      <c r="A118" s="1">
        <v>114</v>
      </c>
      <c r="B118">
        <f t="shared" si="21"/>
        <v>11.8</v>
      </c>
      <c r="C118">
        <f t="shared" si="18"/>
        <v>9.5720862603985133E-4</v>
      </c>
      <c r="D118" s="4">
        <f t="shared" si="18"/>
        <v>33.742528592468467</v>
      </c>
      <c r="E118" s="4">
        <f t="shared" si="19"/>
        <v>4.1300000000000008</v>
      </c>
      <c r="F118" s="4">
        <f t="shared" si="22"/>
        <v>29.612528592468465</v>
      </c>
      <c r="G118" s="16">
        <f t="shared" si="24"/>
        <v>29.612528592468465</v>
      </c>
      <c r="H118">
        <f t="shared" si="20"/>
        <v>0</v>
      </c>
      <c r="I118" s="4">
        <f t="shared" si="23"/>
        <v>3485.2531266426377</v>
      </c>
      <c r="J118">
        <f t="shared" si="25"/>
        <v>0.14091194595289802</v>
      </c>
      <c r="O118">
        <f t="shared" si="32"/>
        <v>8.111937508812299E-5</v>
      </c>
      <c r="P118" s="4">
        <f t="shared" si="33"/>
        <v>35250.965854818438</v>
      </c>
    </row>
    <row r="119" spans="1:16" ht="12.75" x14ac:dyDescent="0.2">
      <c r="A119" s="1">
        <v>115</v>
      </c>
      <c r="B119">
        <f t="shared" si="21"/>
        <v>11.8</v>
      </c>
      <c r="C119">
        <f t="shared" si="18"/>
        <v>9.5720862603985133E-4</v>
      </c>
      <c r="D119" s="4">
        <f t="shared" si="18"/>
        <v>33.742528592468467</v>
      </c>
      <c r="E119" s="4">
        <f t="shared" si="19"/>
        <v>4.1300000000000008</v>
      </c>
      <c r="F119" s="4">
        <f t="shared" si="22"/>
        <v>29.612528592468465</v>
      </c>
      <c r="G119" s="15">
        <f t="shared" si="24"/>
        <v>29.612528592468465</v>
      </c>
      <c r="H119">
        <f t="shared" si="20"/>
        <v>0</v>
      </c>
      <c r="I119" s="4">
        <f t="shared" si="23"/>
        <v>3514.8656552351063</v>
      </c>
      <c r="J119">
        <f t="shared" si="25"/>
        <v>0.14175199466856805</v>
      </c>
      <c r="O119">
        <f t="shared" si="32"/>
        <v>8.111937508812299E-5</v>
      </c>
      <c r="P119" s="4">
        <f t="shared" si="33"/>
        <v>35250.965854818438</v>
      </c>
    </row>
    <row r="120" spans="1:16" ht="12.75" x14ac:dyDescent="0.2">
      <c r="A120" s="1">
        <v>116</v>
      </c>
      <c r="B120">
        <f t="shared" si="21"/>
        <v>11.8</v>
      </c>
      <c r="C120">
        <f t="shared" si="18"/>
        <v>9.5720862603985133E-4</v>
      </c>
      <c r="D120" s="4">
        <f t="shared" si="18"/>
        <v>33.742528592468467</v>
      </c>
      <c r="E120" s="4">
        <f t="shared" si="19"/>
        <v>4.1300000000000008</v>
      </c>
      <c r="F120" s="4">
        <f t="shared" si="22"/>
        <v>29.612528592468465</v>
      </c>
      <c r="G120" s="16">
        <f t="shared" si="24"/>
        <v>29.612528592468465</v>
      </c>
      <c r="H120">
        <f t="shared" si="20"/>
        <v>0</v>
      </c>
      <c r="I120" s="4">
        <f t="shared" si="23"/>
        <v>3544.4781838275749</v>
      </c>
      <c r="J120">
        <f t="shared" si="25"/>
        <v>0.14259204338423809</v>
      </c>
      <c r="O120">
        <f t="shared" si="32"/>
        <v>8.111937508812299E-5</v>
      </c>
      <c r="P120" s="4">
        <f t="shared" si="33"/>
        <v>35250.965854818438</v>
      </c>
    </row>
    <row r="121" spans="1:16" ht="12.75" x14ac:dyDescent="0.2">
      <c r="A121" s="1">
        <v>117</v>
      </c>
      <c r="B121">
        <f t="shared" si="21"/>
        <v>11.8</v>
      </c>
      <c r="C121">
        <f t="shared" si="18"/>
        <v>9.5720862603985133E-4</v>
      </c>
      <c r="D121" s="4">
        <f t="shared" si="18"/>
        <v>33.742528592468467</v>
      </c>
      <c r="E121" s="4">
        <f t="shared" si="19"/>
        <v>4.1300000000000008</v>
      </c>
      <c r="F121" s="4">
        <f t="shared" si="22"/>
        <v>29.612528592468465</v>
      </c>
      <c r="G121" s="15">
        <f t="shared" si="24"/>
        <v>29.612528592468465</v>
      </c>
      <c r="H121">
        <f t="shared" si="20"/>
        <v>0</v>
      </c>
      <c r="I121" s="4">
        <f t="shared" si="23"/>
        <v>3574.0907124200435</v>
      </c>
      <c r="J121">
        <f t="shared" si="25"/>
        <v>0.14343209209990812</v>
      </c>
      <c r="O121">
        <f t="shared" si="32"/>
        <v>8.111937508812299E-5</v>
      </c>
      <c r="P121" s="4">
        <f t="shared" si="33"/>
        <v>35250.965854818438</v>
      </c>
    </row>
    <row r="122" spans="1:16" ht="12.75" x14ac:dyDescent="0.2">
      <c r="A122" s="1">
        <v>118</v>
      </c>
      <c r="B122">
        <f t="shared" si="21"/>
        <v>11.8</v>
      </c>
      <c r="C122">
        <f t="shared" si="18"/>
        <v>9.5720862603985133E-4</v>
      </c>
      <c r="D122" s="4">
        <f t="shared" si="18"/>
        <v>33.742528592468467</v>
      </c>
      <c r="E122" s="4">
        <f t="shared" si="19"/>
        <v>4.1300000000000008</v>
      </c>
      <c r="F122" s="4">
        <f t="shared" si="22"/>
        <v>29.612528592468465</v>
      </c>
      <c r="G122" s="16">
        <f t="shared" si="24"/>
        <v>29.612528592468465</v>
      </c>
      <c r="H122">
        <f t="shared" si="20"/>
        <v>0</v>
      </c>
      <c r="I122" s="4">
        <f t="shared" si="23"/>
        <v>3603.7032410125121</v>
      </c>
      <c r="J122">
        <f t="shared" si="25"/>
        <v>0.14427214081557815</v>
      </c>
      <c r="O122">
        <f t="shared" si="32"/>
        <v>8.111937508812299E-5</v>
      </c>
      <c r="P122" s="4">
        <f t="shared" si="33"/>
        <v>35250.965854818438</v>
      </c>
    </row>
    <row r="123" spans="1:16" ht="12.75" x14ac:dyDescent="0.2">
      <c r="A123" s="1">
        <v>119</v>
      </c>
      <c r="B123">
        <f t="shared" si="21"/>
        <v>11.8</v>
      </c>
      <c r="C123">
        <f t="shared" si="18"/>
        <v>9.5720862603985133E-4</v>
      </c>
      <c r="D123" s="4">
        <f t="shared" si="18"/>
        <v>33.742528592468467</v>
      </c>
      <c r="E123" s="4">
        <f t="shared" si="19"/>
        <v>4.1300000000000008</v>
      </c>
      <c r="F123" s="4">
        <f t="shared" si="22"/>
        <v>29.612528592468465</v>
      </c>
      <c r="G123" s="15">
        <f t="shared" si="24"/>
        <v>29.612528592468465</v>
      </c>
      <c r="H123">
        <f t="shared" si="20"/>
        <v>0</v>
      </c>
      <c r="I123" s="4">
        <f t="shared" si="23"/>
        <v>3633.3157696049807</v>
      </c>
      <c r="J123">
        <f t="shared" si="25"/>
        <v>0.14511218953124819</v>
      </c>
      <c r="O123">
        <f t="shared" si="32"/>
        <v>8.111937508812299E-5</v>
      </c>
      <c r="P123" s="4">
        <f t="shared" si="33"/>
        <v>35250.965854818438</v>
      </c>
    </row>
    <row r="124" spans="1:16" ht="12.75" x14ac:dyDescent="0.2">
      <c r="A124" s="1">
        <v>120</v>
      </c>
      <c r="B124">
        <f t="shared" si="21"/>
        <v>11.8</v>
      </c>
      <c r="C124">
        <f t="shared" si="18"/>
        <v>9.5720862603985133E-4</v>
      </c>
      <c r="D124" s="4">
        <f t="shared" si="18"/>
        <v>33.742528592468467</v>
      </c>
      <c r="E124" s="4">
        <f t="shared" si="19"/>
        <v>4.1300000000000008</v>
      </c>
      <c r="F124" s="4">
        <f t="shared" si="22"/>
        <v>29.612528592468465</v>
      </c>
      <c r="G124" s="16">
        <f t="shared" si="24"/>
        <v>29.612528592468465</v>
      </c>
      <c r="H124">
        <f t="shared" si="20"/>
        <v>0</v>
      </c>
      <c r="I124" s="4">
        <f t="shared" si="23"/>
        <v>3662.9282981974493</v>
      </c>
      <c r="J124">
        <f t="shared" si="25"/>
        <v>0.14595223824691822</v>
      </c>
      <c r="O124">
        <f t="shared" si="32"/>
        <v>8.111937508812299E-5</v>
      </c>
      <c r="P124" s="4">
        <f t="shared" si="33"/>
        <v>35250.965854818438</v>
      </c>
    </row>
    <row r="125" spans="1:16" ht="12.75" x14ac:dyDescent="0.2">
      <c r="A125" s="1">
        <v>121</v>
      </c>
      <c r="B125">
        <f t="shared" si="21"/>
        <v>11.8</v>
      </c>
      <c r="C125">
        <f t="shared" si="18"/>
        <v>9.5720862603985133E-4</v>
      </c>
      <c r="D125" s="4">
        <f t="shared" si="18"/>
        <v>33.742528592468467</v>
      </c>
      <c r="E125" s="4">
        <f t="shared" si="19"/>
        <v>4.1300000000000008</v>
      </c>
      <c r="F125" s="4">
        <f t="shared" si="22"/>
        <v>29.612528592468465</v>
      </c>
      <c r="G125" s="15">
        <f t="shared" si="24"/>
        <v>29.612528592468465</v>
      </c>
      <c r="H125">
        <f t="shared" si="20"/>
        <v>0</v>
      </c>
      <c r="I125" s="4">
        <f t="shared" si="23"/>
        <v>3692.5408267899179</v>
      </c>
      <c r="J125">
        <f t="shared" si="25"/>
        <v>0.14679228696258825</v>
      </c>
      <c r="O125">
        <f t="shared" si="32"/>
        <v>8.111937508812299E-5</v>
      </c>
      <c r="P125" s="4">
        <f t="shared" si="33"/>
        <v>35250.965854818438</v>
      </c>
    </row>
    <row r="126" spans="1:16" ht="12.75" x14ac:dyDescent="0.2">
      <c r="A126" s="1">
        <v>122</v>
      </c>
      <c r="B126">
        <f t="shared" si="21"/>
        <v>11.8</v>
      </c>
      <c r="C126">
        <f t="shared" si="18"/>
        <v>9.5720862603985133E-4</v>
      </c>
      <c r="D126" s="4">
        <f t="shared" si="18"/>
        <v>33.742528592468467</v>
      </c>
      <c r="E126" s="4">
        <f t="shared" si="19"/>
        <v>4.1300000000000008</v>
      </c>
      <c r="F126" s="4">
        <f t="shared" si="22"/>
        <v>29.612528592468465</v>
      </c>
      <c r="G126" s="16">
        <f t="shared" si="24"/>
        <v>29.612528592468465</v>
      </c>
      <c r="H126">
        <f t="shared" si="20"/>
        <v>0</v>
      </c>
      <c r="I126" s="4">
        <f t="shared" si="23"/>
        <v>3722.1533553823865</v>
      </c>
      <c r="J126">
        <f t="shared" si="25"/>
        <v>0.14763233567825829</v>
      </c>
      <c r="O126">
        <f t="shared" si="32"/>
        <v>8.111937508812299E-5</v>
      </c>
      <c r="P126" s="4">
        <f t="shared" si="33"/>
        <v>35250.965854818438</v>
      </c>
    </row>
    <row r="127" spans="1:16" ht="12.75" x14ac:dyDescent="0.2">
      <c r="A127" s="1">
        <v>123</v>
      </c>
      <c r="B127">
        <f t="shared" si="21"/>
        <v>11.8</v>
      </c>
      <c r="C127">
        <f t="shared" si="18"/>
        <v>9.5720862603985133E-4</v>
      </c>
      <c r="D127" s="4">
        <f t="shared" si="18"/>
        <v>33.742528592468467</v>
      </c>
      <c r="E127" s="4">
        <f t="shared" si="19"/>
        <v>4.1300000000000008</v>
      </c>
      <c r="F127" s="4">
        <f t="shared" si="22"/>
        <v>29.612528592468465</v>
      </c>
      <c r="G127" s="15">
        <f t="shared" si="24"/>
        <v>29.612528592468465</v>
      </c>
      <c r="H127">
        <f t="shared" si="20"/>
        <v>0</v>
      </c>
      <c r="I127" s="4">
        <f t="shared" si="23"/>
        <v>3751.7658839748551</v>
      </c>
      <c r="J127">
        <f t="shared" si="25"/>
        <v>0.14847238439392832</v>
      </c>
      <c r="O127">
        <f t="shared" si="32"/>
        <v>8.111937508812299E-5</v>
      </c>
      <c r="P127" s="4">
        <f t="shared" si="33"/>
        <v>35250.965854818438</v>
      </c>
    </row>
    <row r="128" spans="1:16" ht="12.75" x14ac:dyDescent="0.2">
      <c r="A128" s="1">
        <v>124</v>
      </c>
      <c r="B128">
        <f t="shared" si="21"/>
        <v>11.8</v>
      </c>
      <c r="C128">
        <f t="shared" si="18"/>
        <v>9.5720862603985133E-4</v>
      </c>
      <c r="D128" s="4">
        <f t="shared" si="18"/>
        <v>33.742528592468467</v>
      </c>
      <c r="E128" s="4">
        <f t="shared" si="19"/>
        <v>4.1300000000000008</v>
      </c>
      <c r="F128" s="4">
        <f t="shared" si="22"/>
        <v>29.612528592468465</v>
      </c>
      <c r="G128" s="16">
        <f t="shared" si="24"/>
        <v>29.612528592468465</v>
      </c>
      <c r="H128">
        <f t="shared" si="20"/>
        <v>0</v>
      </c>
      <c r="I128" s="4">
        <f t="shared" si="23"/>
        <v>3781.3784125673237</v>
      </c>
      <c r="J128">
        <f t="shared" si="25"/>
        <v>0.14931243310959835</v>
      </c>
      <c r="O128">
        <f t="shared" si="32"/>
        <v>8.111937508812299E-5</v>
      </c>
      <c r="P128" s="4">
        <f t="shared" si="33"/>
        <v>35250.965854818438</v>
      </c>
    </row>
    <row r="129" spans="1:16" ht="12.75" x14ac:dyDescent="0.2">
      <c r="A129" s="1">
        <v>125</v>
      </c>
      <c r="B129">
        <f t="shared" si="21"/>
        <v>11.8</v>
      </c>
      <c r="C129">
        <f t="shared" si="18"/>
        <v>9.5720862603985133E-4</v>
      </c>
      <c r="D129" s="4">
        <f t="shared" si="18"/>
        <v>33.742528592468467</v>
      </c>
      <c r="E129" s="4">
        <f t="shared" si="19"/>
        <v>4.1300000000000008</v>
      </c>
      <c r="F129" s="4">
        <f t="shared" si="22"/>
        <v>29.612528592468465</v>
      </c>
      <c r="G129" s="15">
        <f t="shared" si="24"/>
        <v>29.612528592468465</v>
      </c>
      <c r="H129">
        <f t="shared" si="20"/>
        <v>0</v>
      </c>
      <c r="I129" s="4">
        <f t="shared" si="23"/>
        <v>3810.9909411597923</v>
      </c>
      <c r="J129">
        <f t="shared" si="25"/>
        <v>0.15015248182526839</v>
      </c>
      <c r="O129">
        <f t="shared" si="32"/>
        <v>8.111937508812299E-5</v>
      </c>
      <c r="P129" s="4">
        <f t="shared" si="33"/>
        <v>35250.965854818438</v>
      </c>
    </row>
    <row r="130" spans="1:16" ht="12.75" x14ac:dyDescent="0.2">
      <c r="A130" s="1">
        <v>126</v>
      </c>
      <c r="B130">
        <f t="shared" si="21"/>
        <v>11.8</v>
      </c>
      <c r="C130">
        <f t="shared" si="18"/>
        <v>8.8063193595666318E-4</v>
      </c>
      <c r="D130" s="4">
        <f t="shared" si="18"/>
        <v>33.526576409476668</v>
      </c>
      <c r="E130" s="4">
        <f t="shared" si="19"/>
        <v>4.1300000000000008</v>
      </c>
      <c r="F130" s="4">
        <f t="shared" si="22"/>
        <v>29.396576409476666</v>
      </c>
      <c r="G130" s="16">
        <f t="shared" si="24"/>
        <v>29.396576409476666</v>
      </c>
      <c r="H130">
        <f t="shared" si="20"/>
        <v>0</v>
      </c>
      <c r="I130" s="4">
        <f t="shared" si="23"/>
        <v>3840.3875175692692</v>
      </c>
      <c r="J130">
        <f t="shared" si="25"/>
        <v>0.15092463236273448</v>
      </c>
      <c r="O130">
        <f t="shared" ref="O130:O143" si="34">$O$129-($O$129*$N$9)</f>
        <v>7.4629825081073145E-5</v>
      </c>
      <c r="P130" s="4">
        <f t="shared" ref="P130:P143" si="35">$P$129+$P$129*$N$6</f>
        <v>38071.043123203912</v>
      </c>
    </row>
    <row r="131" spans="1:16" ht="12.75" x14ac:dyDescent="0.2">
      <c r="A131" s="1">
        <v>127</v>
      </c>
      <c r="B131">
        <f t="shared" si="21"/>
        <v>11.8</v>
      </c>
      <c r="C131">
        <f t="shared" si="18"/>
        <v>8.8063193595666318E-4</v>
      </c>
      <c r="D131" s="4">
        <f t="shared" si="18"/>
        <v>33.526576409476668</v>
      </c>
      <c r="E131" s="4">
        <f t="shared" si="19"/>
        <v>4.1300000000000008</v>
      </c>
      <c r="F131" s="4">
        <f t="shared" si="22"/>
        <v>29.396576409476666</v>
      </c>
      <c r="G131" s="15">
        <f t="shared" si="24"/>
        <v>29.396576409476666</v>
      </c>
      <c r="H131">
        <f t="shared" si="20"/>
        <v>0</v>
      </c>
      <c r="I131" s="4">
        <f t="shared" si="23"/>
        <v>3869.7840939787457</v>
      </c>
      <c r="J131">
        <f t="shared" si="25"/>
        <v>0.15169678290020058</v>
      </c>
      <c r="O131">
        <f t="shared" si="34"/>
        <v>7.4629825081073145E-5</v>
      </c>
      <c r="P131" s="4">
        <f t="shared" si="35"/>
        <v>38071.043123203912</v>
      </c>
    </row>
    <row r="132" spans="1:16" ht="12.75" x14ac:dyDescent="0.2">
      <c r="A132" s="1">
        <v>128</v>
      </c>
      <c r="B132">
        <f t="shared" si="21"/>
        <v>11.8</v>
      </c>
      <c r="C132">
        <f t="shared" si="18"/>
        <v>8.8063193595666318E-4</v>
      </c>
      <c r="D132" s="4">
        <f t="shared" si="18"/>
        <v>33.526576409476668</v>
      </c>
      <c r="E132" s="4">
        <f t="shared" si="19"/>
        <v>4.1300000000000008</v>
      </c>
      <c r="F132" s="4">
        <f t="shared" si="22"/>
        <v>29.396576409476666</v>
      </c>
      <c r="G132" s="16">
        <f t="shared" si="24"/>
        <v>29.396576409476666</v>
      </c>
      <c r="H132">
        <f t="shared" si="20"/>
        <v>0</v>
      </c>
      <c r="I132" s="4">
        <f t="shared" si="23"/>
        <v>3899.1806703882221</v>
      </c>
      <c r="J132">
        <f t="shared" si="25"/>
        <v>0.15246893343766668</v>
      </c>
      <c r="O132">
        <f t="shared" si="34"/>
        <v>7.4629825081073145E-5</v>
      </c>
      <c r="P132" s="4">
        <f t="shared" si="35"/>
        <v>38071.043123203912</v>
      </c>
    </row>
    <row r="133" spans="1:16" ht="12.75" x14ac:dyDescent="0.2">
      <c r="A133" s="1">
        <v>129</v>
      </c>
      <c r="B133">
        <f t="shared" si="21"/>
        <v>11.8</v>
      </c>
      <c r="C133">
        <f t="shared" ref="C133:D196" si="36">B133*O133</f>
        <v>8.8063193595666318E-4</v>
      </c>
      <c r="D133" s="4">
        <f t="shared" si="36"/>
        <v>33.526576409476668</v>
      </c>
      <c r="E133" s="4">
        <f t="shared" ref="E133:E196" si="37">B133*$M$12*100</f>
        <v>4.1300000000000008</v>
      </c>
      <c r="F133" s="4">
        <f t="shared" si="22"/>
        <v>29.396576409476666</v>
      </c>
      <c r="G133" s="15">
        <f t="shared" si="24"/>
        <v>29.396576409476666</v>
      </c>
      <c r="H133">
        <f t="shared" ref="H133:H196" si="38">0.01*ROUNDDOWN((F133-G133)/$M$11,0)</f>
        <v>0</v>
      </c>
      <c r="I133" s="4">
        <f t="shared" si="23"/>
        <v>3928.5772467976985</v>
      </c>
      <c r="J133">
        <f t="shared" si="25"/>
        <v>0.15324108397513278</v>
      </c>
      <c r="O133">
        <f t="shared" si="34"/>
        <v>7.4629825081073145E-5</v>
      </c>
      <c r="P133" s="4">
        <f t="shared" si="35"/>
        <v>38071.043123203912</v>
      </c>
    </row>
    <row r="134" spans="1:16" ht="12.75" x14ac:dyDescent="0.2">
      <c r="A134" s="1">
        <v>130</v>
      </c>
      <c r="B134">
        <f t="shared" ref="B134:B197" si="39">IF((F133-G133)&lt;$M$11,B133,B133+H133)</f>
        <v>11.8</v>
      </c>
      <c r="C134">
        <f t="shared" si="36"/>
        <v>8.8063193595666318E-4</v>
      </c>
      <c r="D134" s="4">
        <f t="shared" si="36"/>
        <v>33.526576409476668</v>
      </c>
      <c r="E134" s="4">
        <f t="shared" si="37"/>
        <v>4.1300000000000008</v>
      </c>
      <c r="F134" s="4">
        <f t="shared" ref="F134:F197" si="40">D134-E134+((F133-G133)-($M$11*H133*100))</f>
        <v>29.396576409476666</v>
      </c>
      <c r="G134" s="16">
        <f t="shared" si="24"/>
        <v>29.396576409476666</v>
      </c>
      <c r="H134">
        <f t="shared" si="38"/>
        <v>0</v>
      </c>
      <c r="I134" s="4">
        <f t="shared" ref="I134:I197" si="41">IF(G134=0,I133,I133+G134)</f>
        <v>3957.973823207175</v>
      </c>
      <c r="J134">
        <f t="shared" si="25"/>
        <v>0.15401323451259888</v>
      </c>
      <c r="O134">
        <f t="shared" si="34"/>
        <v>7.4629825081073145E-5</v>
      </c>
      <c r="P134" s="4">
        <f t="shared" si="35"/>
        <v>38071.043123203912</v>
      </c>
    </row>
    <row r="135" spans="1:16" ht="12.75" x14ac:dyDescent="0.2">
      <c r="A135" s="1">
        <v>131</v>
      </c>
      <c r="B135">
        <f t="shared" si="39"/>
        <v>11.8</v>
      </c>
      <c r="C135">
        <f t="shared" si="36"/>
        <v>8.8063193595666318E-4</v>
      </c>
      <c r="D135" s="4">
        <f t="shared" si="36"/>
        <v>33.526576409476668</v>
      </c>
      <c r="E135" s="4">
        <f t="shared" si="37"/>
        <v>4.1300000000000008</v>
      </c>
      <c r="F135" s="4">
        <f t="shared" si="40"/>
        <v>29.396576409476666</v>
      </c>
      <c r="G135" s="15">
        <f t="shared" ref="G135:G198" si="42">F135</f>
        <v>29.396576409476666</v>
      </c>
      <c r="H135">
        <f t="shared" si="38"/>
        <v>0</v>
      </c>
      <c r="I135" s="4">
        <f t="shared" si="41"/>
        <v>3987.3703996166514</v>
      </c>
      <c r="J135">
        <f t="shared" si="25"/>
        <v>0.15478538505006498</v>
      </c>
      <c r="O135">
        <f t="shared" si="34"/>
        <v>7.4629825081073145E-5</v>
      </c>
      <c r="P135" s="4">
        <f t="shared" si="35"/>
        <v>38071.043123203912</v>
      </c>
    </row>
    <row r="136" spans="1:16" ht="12.75" x14ac:dyDescent="0.2">
      <c r="A136" s="1">
        <v>132</v>
      </c>
      <c r="B136">
        <f t="shared" si="39"/>
        <v>11.8</v>
      </c>
      <c r="C136">
        <f t="shared" si="36"/>
        <v>8.8063193595666318E-4</v>
      </c>
      <c r="D136" s="4">
        <f t="shared" si="36"/>
        <v>33.526576409476668</v>
      </c>
      <c r="E136" s="4">
        <f t="shared" si="37"/>
        <v>4.1300000000000008</v>
      </c>
      <c r="F136" s="4">
        <f t="shared" si="40"/>
        <v>29.396576409476666</v>
      </c>
      <c r="G136" s="16">
        <f t="shared" si="42"/>
        <v>29.396576409476666</v>
      </c>
      <c r="H136">
        <f t="shared" si="38"/>
        <v>0</v>
      </c>
      <c r="I136" s="4">
        <f t="shared" si="41"/>
        <v>4016.7669760261278</v>
      </c>
      <c r="J136">
        <f t="shared" ref="J136:J199" si="43">IF(G136=0,J135,J135+C136-((E136/D136)*C136))</f>
        <v>0.15555753558753108</v>
      </c>
      <c r="O136">
        <f t="shared" si="34"/>
        <v>7.4629825081073145E-5</v>
      </c>
      <c r="P136" s="4">
        <f t="shared" si="35"/>
        <v>38071.043123203912</v>
      </c>
    </row>
    <row r="137" spans="1:16" ht="12.75" x14ac:dyDescent="0.2">
      <c r="A137" s="1">
        <v>133</v>
      </c>
      <c r="B137">
        <f t="shared" si="39"/>
        <v>11.8</v>
      </c>
      <c r="C137">
        <f t="shared" si="36"/>
        <v>8.8063193595666318E-4</v>
      </c>
      <c r="D137" s="4">
        <f t="shared" si="36"/>
        <v>33.526576409476668</v>
      </c>
      <c r="E137" s="4">
        <f t="shared" si="37"/>
        <v>4.1300000000000008</v>
      </c>
      <c r="F137" s="4">
        <f t="shared" si="40"/>
        <v>29.396576409476666</v>
      </c>
      <c r="G137" s="15">
        <f t="shared" si="42"/>
        <v>29.396576409476666</v>
      </c>
      <c r="H137">
        <f t="shared" si="38"/>
        <v>0</v>
      </c>
      <c r="I137" s="4">
        <f t="shared" si="41"/>
        <v>4046.1635524356043</v>
      </c>
      <c r="J137">
        <f t="shared" si="43"/>
        <v>0.15632968612499717</v>
      </c>
      <c r="O137">
        <f t="shared" si="34"/>
        <v>7.4629825081073145E-5</v>
      </c>
      <c r="P137" s="4">
        <f t="shared" si="35"/>
        <v>38071.043123203912</v>
      </c>
    </row>
    <row r="138" spans="1:16" ht="12.75" x14ac:dyDescent="0.2">
      <c r="A138" s="1">
        <v>134</v>
      </c>
      <c r="B138">
        <f t="shared" si="39"/>
        <v>11.8</v>
      </c>
      <c r="C138">
        <f t="shared" si="36"/>
        <v>8.8063193595666318E-4</v>
      </c>
      <c r="D138" s="4">
        <f t="shared" si="36"/>
        <v>33.526576409476668</v>
      </c>
      <c r="E138" s="4">
        <f t="shared" si="37"/>
        <v>4.1300000000000008</v>
      </c>
      <c r="F138" s="4">
        <f t="shared" si="40"/>
        <v>29.396576409476666</v>
      </c>
      <c r="G138" s="16">
        <f t="shared" si="42"/>
        <v>29.396576409476666</v>
      </c>
      <c r="H138">
        <f t="shared" si="38"/>
        <v>0</v>
      </c>
      <c r="I138" s="4">
        <f t="shared" si="41"/>
        <v>4075.5601288450807</v>
      </c>
      <c r="J138">
        <f t="shared" si="43"/>
        <v>0.15710183666246327</v>
      </c>
      <c r="O138">
        <f t="shared" si="34"/>
        <v>7.4629825081073145E-5</v>
      </c>
      <c r="P138" s="4">
        <f t="shared" si="35"/>
        <v>38071.043123203912</v>
      </c>
    </row>
    <row r="139" spans="1:16" ht="12.75" x14ac:dyDescent="0.2">
      <c r="A139" s="1">
        <v>135</v>
      </c>
      <c r="B139">
        <f t="shared" si="39"/>
        <v>11.8</v>
      </c>
      <c r="C139">
        <f t="shared" si="36"/>
        <v>8.8063193595666318E-4</v>
      </c>
      <c r="D139" s="4">
        <f t="shared" si="36"/>
        <v>33.526576409476668</v>
      </c>
      <c r="E139" s="4">
        <f t="shared" si="37"/>
        <v>4.1300000000000008</v>
      </c>
      <c r="F139" s="4">
        <f t="shared" si="40"/>
        <v>29.396576409476666</v>
      </c>
      <c r="G139" s="15">
        <f t="shared" si="42"/>
        <v>29.396576409476666</v>
      </c>
      <c r="H139">
        <f t="shared" si="38"/>
        <v>0</v>
      </c>
      <c r="I139" s="4">
        <f t="shared" si="41"/>
        <v>4104.9567052545572</v>
      </c>
      <c r="J139">
        <f t="shared" si="43"/>
        <v>0.15787398719992937</v>
      </c>
      <c r="O139">
        <f t="shared" si="34"/>
        <v>7.4629825081073145E-5</v>
      </c>
      <c r="P139" s="4">
        <f t="shared" si="35"/>
        <v>38071.043123203912</v>
      </c>
    </row>
    <row r="140" spans="1:16" ht="12.75" x14ac:dyDescent="0.2">
      <c r="A140" s="1">
        <v>136</v>
      </c>
      <c r="B140">
        <f t="shared" si="39"/>
        <v>11.8</v>
      </c>
      <c r="C140">
        <f t="shared" si="36"/>
        <v>8.8063193595666318E-4</v>
      </c>
      <c r="D140" s="4">
        <f t="shared" si="36"/>
        <v>33.526576409476668</v>
      </c>
      <c r="E140" s="4">
        <f t="shared" si="37"/>
        <v>4.1300000000000008</v>
      </c>
      <c r="F140" s="4">
        <f t="shared" si="40"/>
        <v>29.396576409476666</v>
      </c>
      <c r="G140" s="16">
        <f t="shared" si="42"/>
        <v>29.396576409476666</v>
      </c>
      <c r="H140">
        <f t="shared" si="38"/>
        <v>0</v>
      </c>
      <c r="I140" s="4">
        <f t="shared" si="41"/>
        <v>4134.3532816640336</v>
      </c>
      <c r="J140">
        <f t="shared" si="43"/>
        <v>0.15864613773739547</v>
      </c>
      <c r="O140">
        <f t="shared" si="34"/>
        <v>7.4629825081073145E-5</v>
      </c>
      <c r="P140" s="4">
        <f t="shared" si="35"/>
        <v>38071.043123203912</v>
      </c>
    </row>
    <row r="141" spans="1:16" ht="12.75" x14ac:dyDescent="0.2">
      <c r="A141" s="1">
        <v>137</v>
      </c>
      <c r="B141">
        <f t="shared" si="39"/>
        <v>11.8</v>
      </c>
      <c r="C141">
        <f t="shared" si="36"/>
        <v>8.8063193595666318E-4</v>
      </c>
      <c r="D141" s="4">
        <f t="shared" si="36"/>
        <v>33.526576409476668</v>
      </c>
      <c r="E141" s="4">
        <f t="shared" si="37"/>
        <v>4.1300000000000008</v>
      </c>
      <c r="F141" s="4">
        <f t="shared" si="40"/>
        <v>29.396576409476666</v>
      </c>
      <c r="G141" s="15">
        <f t="shared" si="42"/>
        <v>29.396576409476666</v>
      </c>
      <c r="H141">
        <f t="shared" si="38"/>
        <v>0</v>
      </c>
      <c r="I141" s="4">
        <f t="shared" si="41"/>
        <v>4163.74985807351</v>
      </c>
      <c r="J141">
        <f t="shared" si="43"/>
        <v>0.15941828827486157</v>
      </c>
      <c r="O141">
        <f t="shared" si="34"/>
        <v>7.4629825081073145E-5</v>
      </c>
      <c r="P141" s="4">
        <f t="shared" si="35"/>
        <v>38071.043123203912</v>
      </c>
    </row>
    <row r="142" spans="1:16" ht="12.75" x14ac:dyDescent="0.2">
      <c r="A142" s="1">
        <v>138</v>
      </c>
      <c r="B142">
        <f t="shared" si="39"/>
        <v>11.8</v>
      </c>
      <c r="C142">
        <f t="shared" si="36"/>
        <v>8.8063193595666318E-4</v>
      </c>
      <c r="D142" s="4">
        <f t="shared" si="36"/>
        <v>33.526576409476668</v>
      </c>
      <c r="E142" s="4">
        <f t="shared" si="37"/>
        <v>4.1300000000000008</v>
      </c>
      <c r="F142" s="4">
        <f t="shared" si="40"/>
        <v>29.396576409476666</v>
      </c>
      <c r="G142" s="16">
        <f t="shared" si="42"/>
        <v>29.396576409476666</v>
      </c>
      <c r="H142">
        <f t="shared" si="38"/>
        <v>0</v>
      </c>
      <c r="I142" s="4">
        <f t="shared" si="41"/>
        <v>4193.1464344829865</v>
      </c>
      <c r="J142">
        <f t="shared" si="43"/>
        <v>0.16019043881232767</v>
      </c>
      <c r="O142">
        <f t="shared" si="34"/>
        <v>7.4629825081073145E-5</v>
      </c>
      <c r="P142" s="4">
        <f t="shared" si="35"/>
        <v>38071.043123203912</v>
      </c>
    </row>
    <row r="143" spans="1:16" ht="12.75" x14ac:dyDescent="0.2">
      <c r="A143" s="1">
        <v>139</v>
      </c>
      <c r="B143">
        <f t="shared" si="39"/>
        <v>11.8</v>
      </c>
      <c r="C143">
        <f t="shared" si="36"/>
        <v>8.8063193595666318E-4</v>
      </c>
      <c r="D143" s="4">
        <f t="shared" si="36"/>
        <v>33.526576409476668</v>
      </c>
      <c r="E143" s="4">
        <f t="shared" si="37"/>
        <v>4.1300000000000008</v>
      </c>
      <c r="F143" s="4">
        <f t="shared" si="40"/>
        <v>29.396576409476666</v>
      </c>
      <c r="G143" s="15">
        <f t="shared" si="42"/>
        <v>29.396576409476666</v>
      </c>
      <c r="H143">
        <f t="shared" si="38"/>
        <v>0</v>
      </c>
      <c r="I143" s="4">
        <f t="shared" si="41"/>
        <v>4222.5430108924629</v>
      </c>
      <c r="J143">
        <f t="shared" si="43"/>
        <v>0.16096258934979377</v>
      </c>
      <c r="O143">
        <f t="shared" si="34"/>
        <v>7.4629825081073145E-5</v>
      </c>
      <c r="P143" s="4">
        <f t="shared" si="35"/>
        <v>38071.043123203912</v>
      </c>
    </row>
    <row r="144" spans="1:16" ht="12.75" x14ac:dyDescent="0.2">
      <c r="A144" s="1">
        <v>140</v>
      </c>
      <c r="B144">
        <f t="shared" si="39"/>
        <v>11.8</v>
      </c>
      <c r="C144">
        <f t="shared" si="36"/>
        <v>8.1018138108013011E-4</v>
      </c>
      <c r="D144" s="4">
        <f t="shared" si="36"/>
        <v>33.312006320456014</v>
      </c>
      <c r="E144" s="4">
        <f t="shared" si="37"/>
        <v>4.1300000000000008</v>
      </c>
      <c r="F144" s="4">
        <f t="shared" si="40"/>
        <v>29.182006320456011</v>
      </c>
      <c r="G144" s="16">
        <f t="shared" si="42"/>
        <v>29.182006320456011</v>
      </c>
      <c r="H144">
        <f t="shared" si="38"/>
        <v>0</v>
      </c>
      <c r="I144" s="4">
        <f t="shared" si="41"/>
        <v>4251.7250172129188</v>
      </c>
      <c r="J144">
        <f t="shared" si="43"/>
        <v>0.16167232499153078</v>
      </c>
      <c r="O144">
        <f t="shared" ref="O144:O157" si="44">$O$143-($O$143*$N$9)</f>
        <v>6.8659439074587297E-5</v>
      </c>
      <c r="P144" s="4">
        <f t="shared" ref="P144:P157" si="45">$P$143+$P$143*$N$6</f>
        <v>41116.726573060223</v>
      </c>
    </row>
    <row r="145" spans="1:16" ht="12.75" x14ac:dyDescent="0.2">
      <c r="A145" s="1">
        <v>141</v>
      </c>
      <c r="B145">
        <f t="shared" si="39"/>
        <v>11.8</v>
      </c>
      <c r="C145">
        <f t="shared" si="36"/>
        <v>8.1018138108013011E-4</v>
      </c>
      <c r="D145" s="4">
        <f t="shared" si="36"/>
        <v>33.312006320456014</v>
      </c>
      <c r="E145" s="4">
        <f t="shared" si="37"/>
        <v>4.1300000000000008</v>
      </c>
      <c r="F145" s="4">
        <f t="shared" si="40"/>
        <v>29.182006320456011</v>
      </c>
      <c r="G145" s="15">
        <f t="shared" si="42"/>
        <v>29.182006320456011</v>
      </c>
      <c r="H145">
        <f t="shared" si="38"/>
        <v>0</v>
      </c>
      <c r="I145" s="4">
        <f t="shared" si="41"/>
        <v>4280.9070235333747</v>
      </c>
      <c r="J145">
        <f t="shared" si="43"/>
        <v>0.16238206063326779</v>
      </c>
      <c r="O145">
        <f t="shared" si="44"/>
        <v>6.8659439074587297E-5</v>
      </c>
      <c r="P145" s="4">
        <f t="shared" si="45"/>
        <v>41116.726573060223</v>
      </c>
    </row>
    <row r="146" spans="1:16" ht="12.75" x14ac:dyDescent="0.2">
      <c r="A146" s="1">
        <v>142</v>
      </c>
      <c r="B146">
        <f t="shared" si="39"/>
        <v>11.8</v>
      </c>
      <c r="C146">
        <f t="shared" si="36"/>
        <v>8.1018138108013011E-4</v>
      </c>
      <c r="D146" s="4">
        <f t="shared" si="36"/>
        <v>33.312006320456014</v>
      </c>
      <c r="E146" s="4">
        <f t="shared" si="37"/>
        <v>4.1300000000000008</v>
      </c>
      <c r="F146" s="4">
        <f t="shared" si="40"/>
        <v>29.182006320456011</v>
      </c>
      <c r="G146" s="16">
        <f t="shared" si="42"/>
        <v>29.182006320456011</v>
      </c>
      <c r="H146">
        <f t="shared" si="38"/>
        <v>0</v>
      </c>
      <c r="I146" s="4">
        <f t="shared" si="41"/>
        <v>4310.0890298538307</v>
      </c>
      <c r="J146">
        <f t="shared" si="43"/>
        <v>0.16309179627500481</v>
      </c>
      <c r="O146">
        <f t="shared" si="44"/>
        <v>6.8659439074587297E-5</v>
      </c>
      <c r="P146" s="4">
        <f t="shared" si="45"/>
        <v>41116.726573060223</v>
      </c>
    </row>
    <row r="147" spans="1:16" ht="12.75" x14ac:dyDescent="0.2">
      <c r="A147" s="1">
        <v>143</v>
      </c>
      <c r="B147">
        <f t="shared" si="39"/>
        <v>11.8</v>
      </c>
      <c r="C147">
        <f t="shared" si="36"/>
        <v>8.1018138108013011E-4</v>
      </c>
      <c r="D147" s="4">
        <f t="shared" si="36"/>
        <v>33.312006320456014</v>
      </c>
      <c r="E147" s="4">
        <f t="shared" si="37"/>
        <v>4.1300000000000008</v>
      </c>
      <c r="F147" s="4">
        <f t="shared" si="40"/>
        <v>29.182006320456011</v>
      </c>
      <c r="G147" s="15">
        <f t="shared" si="42"/>
        <v>29.182006320456011</v>
      </c>
      <c r="H147">
        <f t="shared" si="38"/>
        <v>0</v>
      </c>
      <c r="I147" s="4">
        <f t="shared" si="41"/>
        <v>4339.2710361742866</v>
      </c>
      <c r="J147">
        <f t="shared" si="43"/>
        <v>0.16380153191674182</v>
      </c>
      <c r="O147">
        <f t="shared" si="44"/>
        <v>6.8659439074587297E-5</v>
      </c>
      <c r="P147" s="4">
        <f t="shared" si="45"/>
        <v>41116.726573060223</v>
      </c>
    </row>
    <row r="148" spans="1:16" ht="12.75" x14ac:dyDescent="0.2">
      <c r="A148" s="1">
        <v>144</v>
      </c>
      <c r="B148">
        <f t="shared" si="39"/>
        <v>11.8</v>
      </c>
      <c r="C148">
        <f t="shared" si="36"/>
        <v>8.1018138108013011E-4</v>
      </c>
      <c r="D148" s="4">
        <f t="shared" si="36"/>
        <v>33.312006320456014</v>
      </c>
      <c r="E148" s="4">
        <f t="shared" si="37"/>
        <v>4.1300000000000008</v>
      </c>
      <c r="F148" s="4">
        <f t="shared" si="40"/>
        <v>29.182006320456011</v>
      </c>
      <c r="G148" s="16">
        <f t="shared" si="42"/>
        <v>29.182006320456011</v>
      </c>
      <c r="H148">
        <f t="shared" si="38"/>
        <v>0</v>
      </c>
      <c r="I148" s="4">
        <f t="shared" si="41"/>
        <v>4368.4530424947425</v>
      </c>
      <c r="J148">
        <f t="shared" si="43"/>
        <v>0.16451126755847884</v>
      </c>
      <c r="O148">
        <f t="shared" si="44"/>
        <v>6.8659439074587297E-5</v>
      </c>
      <c r="P148" s="4">
        <f t="shared" si="45"/>
        <v>41116.726573060223</v>
      </c>
    </row>
    <row r="149" spans="1:16" ht="12.75" x14ac:dyDescent="0.2">
      <c r="A149" s="1">
        <v>145</v>
      </c>
      <c r="B149">
        <f t="shared" si="39"/>
        <v>11.8</v>
      </c>
      <c r="C149">
        <f t="shared" si="36"/>
        <v>8.1018138108013011E-4</v>
      </c>
      <c r="D149" s="4">
        <f t="shared" si="36"/>
        <v>33.312006320456014</v>
      </c>
      <c r="E149" s="4">
        <f t="shared" si="37"/>
        <v>4.1300000000000008</v>
      </c>
      <c r="F149" s="4">
        <f t="shared" si="40"/>
        <v>29.182006320456011</v>
      </c>
      <c r="G149" s="15">
        <f t="shared" si="42"/>
        <v>29.182006320456011</v>
      </c>
      <c r="H149">
        <f t="shared" si="38"/>
        <v>0</v>
      </c>
      <c r="I149" s="4">
        <f t="shared" si="41"/>
        <v>4397.6350488151984</v>
      </c>
      <c r="J149">
        <f t="shared" si="43"/>
        <v>0.16522100320021585</v>
      </c>
      <c r="O149">
        <f t="shared" si="44"/>
        <v>6.8659439074587297E-5</v>
      </c>
      <c r="P149" s="4">
        <f t="shared" si="45"/>
        <v>41116.726573060223</v>
      </c>
    </row>
    <row r="150" spans="1:16" ht="12.75" x14ac:dyDescent="0.2">
      <c r="A150" s="1">
        <v>146</v>
      </c>
      <c r="B150">
        <f t="shared" si="39"/>
        <v>11.8</v>
      </c>
      <c r="C150">
        <f t="shared" si="36"/>
        <v>8.1018138108013011E-4</v>
      </c>
      <c r="D150" s="4">
        <f t="shared" si="36"/>
        <v>33.312006320456014</v>
      </c>
      <c r="E150" s="4">
        <f t="shared" si="37"/>
        <v>4.1300000000000008</v>
      </c>
      <c r="F150" s="4">
        <f t="shared" si="40"/>
        <v>29.182006320456011</v>
      </c>
      <c r="G150" s="16">
        <f t="shared" si="42"/>
        <v>29.182006320456011</v>
      </c>
      <c r="H150">
        <f t="shared" si="38"/>
        <v>0</v>
      </c>
      <c r="I150" s="4">
        <f t="shared" si="41"/>
        <v>4426.8170551356543</v>
      </c>
      <c r="J150">
        <f t="shared" si="43"/>
        <v>0.16593073884195286</v>
      </c>
      <c r="O150">
        <f t="shared" si="44"/>
        <v>6.8659439074587297E-5</v>
      </c>
      <c r="P150" s="4">
        <f t="shared" si="45"/>
        <v>41116.726573060223</v>
      </c>
    </row>
    <row r="151" spans="1:16" ht="12.75" x14ac:dyDescent="0.2">
      <c r="A151" s="1">
        <v>147</v>
      </c>
      <c r="B151">
        <f t="shared" si="39"/>
        <v>11.8</v>
      </c>
      <c r="C151">
        <f t="shared" si="36"/>
        <v>8.1018138108013011E-4</v>
      </c>
      <c r="D151" s="4">
        <f t="shared" si="36"/>
        <v>33.312006320456014</v>
      </c>
      <c r="E151" s="4">
        <f t="shared" si="37"/>
        <v>4.1300000000000008</v>
      </c>
      <c r="F151" s="4">
        <f t="shared" si="40"/>
        <v>29.182006320456011</v>
      </c>
      <c r="G151" s="15">
        <f t="shared" si="42"/>
        <v>29.182006320456011</v>
      </c>
      <c r="H151">
        <f t="shared" si="38"/>
        <v>0</v>
      </c>
      <c r="I151" s="4">
        <f t="shared" si="41"/>
        <v>4455.9990614561102</v>
      </c>
      <c r="J151">
        <f t="shared" si="43"/>
        <v>0.16664047448368988</v>
      </c>
      <c r="O151">
        <f t="shared" si="44"/>
        <v>6.8659439074587297E-5</v>
      </c>
      <c r="P151" s="4">
        <f t="shared" si="45"/>
        <v>41116.726573060223</v>
      </c>
    </row>
    <row r="152" spans="1:16" ht="12.75" x14ac:dyDescent="0.2">
      <c r="A152" s="1">
        <v>148</v>
      </c>
      <c r="B152">
        <f t="shared" si="39"/>
        <v>11.8</v>
      </c>
      <c r="C152">
        <f t="shared" si="36"/>
        <v>8.1018138108013011E-4</v>
      </c>
      <c r="D152" s="4">
        <f t="shared" si="36"/>
        <v>33.312006320456014</v>
      </c>
      <c r="E152" s="4">
        <f t="shared" si="37"/>
        <v>4.1300000000000008</v>
      </c>
      <c r="F152" s="4">
        <f t="shared" si="40"/>
        <v>29.182006320456011</v>
      </c>
      <c r="G152" s="16">
        <f t="shared" si="42"/>
        <v>29.182006320456011</v>
      </c>
      <c r="H152">
        <f t="shared" si="38"/>
        <v>0</v>
      </c>
      <c r="I152" s="4">
        <f t="shared" si="41"/>
        <v>4485.1810677765661</v>
      </c>
      <c r="J152">
        <f t="shared" si="43"/>
        <v>0.16735021012542689</v>
      </c>
      <c r="O152">
        <f t="shared" si="44"/>
        <v>6.8659439074587297E-5</v>
      </c>
      <c r="P152" s="4">
        <f t="shared" si="45"/>
        <v>41116.726573060223</v>
      </c>
    </row>
    <row r="153" spans="1:16" ht="12.75" x14ac:dyDescent="0.2">
      <c r="A153" s="1">
        <v>149</v>
      </c>
      <c r="B153">
        <f t="shared" si="39"/>
        <v>11.8</v>
      </c>
      <c r="C153">
        <f t="shared" si="36"/>
        <v>8.1018138108013011E-4</v>
      </c>
      <c r="D153" s="4">
        <f t="shared" si="36"/>
        <v>33.312006320456014</v>
      </c>
      <c r="E153" s="4">
        <f t="shared" si="37"/>
        <v>4.1300000000000008</v>
      </c>
      <c r="F153" s="4">
        <f t="shared" si="40"/>
        <v>29.182006320456011</v>
      </c>
      <c r="G153" s="15">
        <f t="shared" si="42"/>
        <v>29.182006320456011</v>
      </c>
      <c r="H153">
        <f t="shared" si="38"/>
        <v>0</v>
      </c>
      <c r="I153" s="4">
        <f t="shared" si="41"/>
        <v>4514.363074097022</v>
      </c>
      <c r="J153">
        <f t="shared" si="43"/>
        <v>0.1680599457671639</v>
      </c>
      <c r="O153">
        <f t="shared" si="44"/>
        <v>6.8659439074587297E-5</v>
      </c>
      <c r="P153" s="4">
        <f t="shared" si="45"/>
        <v>41116.726573060223</v>
      </c>
    </row>
    <row r="154" spans="1:16" ht="12.75" x14ac:dyDescent="0.2">
      <c r="A154" s="1">
        <v>150</v>
      </c>
      <c r="B154">
        <f t="shared" si="39"/>
        <v>11.8</v>
      </c>
      <c r="C154">
        <f t="shared" si="36"/>
        <v>8.1018138108013011E-4</v>
      </c>
      <c r="D154" s="4">
        <f t="shared" si="36"/>
        <v>33.312006320456014</v>
      </c>
      <c r="E154" s="4">
        <f t="shared" si="37"/>
        <v>4.1300000000000008</v>
      </c>
      <c r="F154" s="4">
        <f t="shared" si="40"/>
        <v>29.182006320456011</v>
      </c>
      <c r="G154" s="16">
        <f t="shared" si="42"/>
        <v>29.182006320456011</v>
      </c>
      <c r="H154">
        <f t="shared" si="38"/>
        <v>0</v>
      </c>
      <c r="I154" s="4">
        <f t="shared" si="41"/>
        <v>4543.5450804174779</v>
      </c>
      <c r="J154">
        <f t="shared" si="43"/>
        <v>0.16876968140890092</v>
      </c>
      <c r="O154">
        <f t="shared" si="44"/>
        <v>6.8659439074587297E-5</v>
      </c>
      <c r="P154" s="4">
        <f t="shared" si="45"/>
        <v>41116.726573060223</v>
      </c>
    </row>
    <row r="155" spans="1:16" ht="12.75" x14ac:dyDescent="0.2">
      <c r="A155" s="1">
        <v>151</v>
      </c>
      <c r="B155">
        <f t="shared" si="39"/>
        <v>11.8</v>
      </c>
      <c r="C155">
        <f t="shared" si="36"/>
        <v>8.1018138108013011E-4</v>
      </c>
      <c r="D155" s="4">
        <f t="shared" si="36"/>
        <v>33.312006320456014</v>
      </c>
      <c r="E155" s="4">
        <f t="shared" si="37"/>
        <v>4.1300000000000008</v>
      </c>
      <c r="F155" s="4">
        <f t="shared" si="40"/>
        <v>29.182006320456011</v>
      </c>
      <c r="G155" s="15">
        <f t="shared" si="42"/>
        <v>29.182006320456011</v>
      </c>
      <c r="H155">
        <f t="shared" si="38"/>
        <v>0</v>
      </c>
      <c r="I155" s="4">
        <f t="shared" si="41"/>
        <v>4572.7270867379339</v>
      </c>
      <c r="J155">
        <f t="shared" si="43"/>
        <v>0.16947941705063793</v>
      </c>
      <c r="O155">
        <f t="shared" si="44"/>
        <v>6.8659439074587297E-5</v>
      </c>
      <c r="P155" s="4">
        <f t="shared" si="45"/>
        <v>41116.726573060223</v>
      </c>
    </row>
    <row r="156" spans="1:16" ht="12.75" x14ac:dyDescent="0.2">
      <c r="A156" s="1">
        <v>152</v>
      </c>
      <c r="B156">
        <f t="shared" si="39"/>
        <v>11.8</v>
      </c>
      <c r="C156">
        <f t="shared" si="36"/>
        <v>8.1018138108013011E-4</v>
      </c>
      <c r="D156" s="4">
        <f t="shared" si="36"/>
        <v>33.312006320456014</v>
      </c>
      <c r="E156" s="4">
        <f t="shared" si="37"/>
        <v>4.1300000000000008</v>
      </c>
      <c r="F156" s="4">
        <f t="shared" si="40"/>
        <v>29.182006320456011</v>
      </c>
      <c r="G156" s="16">
        <f t="shared" si="42"/>
        <v>29.182006320456011</v>
      </c>
      <c r="H156">
        <f t="shared" si="38"/>
        <v>0</v>
      </c>
      <c r="I156" s="4">
        <f t="shared" si="41"/>
        <v>4601.9090930583898</v>
      </c>
      <c r="J156">
        <f t="shared" si="43"/>
        <v>0.17018915269237495</v>
      </c>
      <c r="O156">
        <f t="shared" si="44"/>
        <v>6.8659439074587297E-5</v>
      </c>
      <c r="P156" s="4">
        <f t="shared" si="45"/>
        <v>41116.726573060223</v>
      </c>
    </row>
    <row r="157" spans="1:16" ht="12.75" x14ac:dyDescent="0.2">
      <c r="A157" s="1">
        <v>153</v>
      </c>
      <c r="B157">
        <f t="shared" si="39"/>
        <v>11.8</v>
      </c>
      <c r="C157">
        <f t="shared" si="36"/>
        <v>8.1018138108013011E-4</v>
      </c>
      <c r="D157" s="4">
        <f t="shared" si="36"/>
        <v>33.312006320456014</v>
      </c>
      <c r="E157" s="4">
        <f t="shared" si="37"/>
        <v>4.1300000000000008</v>
      </c>
      <c r="F157" s="4">
        <f t="shared" si="40"/>
        <v>29.182006320456011</v>
      </c>
      <c r="G157" s="15">
        <f t="shared" si="42"/>
        <v>29.182006320456011</v>
      </c>
      <c r="H157">
        <f t="shared" si="38"/>
        <v>0</v>
      </c>
      <c r="I157" s="4">
        <f t="shared" si="41"/>
        <v>4631.0910993788457</v>
      </c>
      <c r="J157">
        <f t="shared" si="43"/>
        <v>0.17089888833411196</v>
      </c>
      <c r="O157">
        <f t="shared" si="44"/>
        <v>6.8659439074587297E-5</v>
      </c>
      <c r="P157" s="4">
        <f t="shared" si="45"/>
        <v>41116.726573060223</v>
      </c>
    </row>
    <row r="158" spans="1:16" ht="12.75" x14ac:dyDescent="0.2">
      <c r="A158" s="1">
        <v>154</v>
      </c>
      <c r="B158">
        <f t="shared" si="39"/>
        <v>11.8</v>
      </c>
      <c r="C158">
        <f t="shared" si="36"/>
        <v>7.4536687059371975E-4</v>
      </c>
      <c r="D158" s="4">
        <f t="shared" si="36"/>
        <v>33.098809480005102</v>
      </c>
      <c r="E158" s="4">
        <f t="shared" si="37"/>
        <v>4.1300000000000008</v>
      </c>
      <c r="F158" s="4">
        <f t="shared" si="40"/>
        <v>28.968809480005099</v>
      </c>
      <c r="G158" s="16">
        <f t="shared" si="42"/>
        <v>28.968809480005099</v>
      </c>
      <c r="H158">
        <f t="shared" si="38"/>
        <v>0</v>
      </c>
      <c r="I158" s="4">
        <f t="shared" si="41"/>
        <v>4660.0599088588506</v>
      </c>
      <c r="J158">
        <f t="shared" si="43"/>
        <v>0.17155124989049911</v>
      </c>
      <c r="O158">
        <f t="shared" ref="O158:O171" si="46">$O$157-($O$157*$N$9)</f>
        <v>6.3166683948620312E-5</v>
      </c>
      <c r="P158" s="4">
        <f t="shared" ref="P158:P171" si="47">$P$157+$P$157*$N$6</f>
        <v>44406.064698905044</v>
      </c>
    </row>
    <row r="159" spans="1:16" ht="12.75" x14ac:dyDescent="0.2">
      <c r="A159" s="1">
        <v>155</v>
      </c>
      <c r="B159">
        <f t="shared" si="39"/>
        <v>11.8</v>
      </c>
      <c r="C159">
        <f t="shared" si="36"/>
        <v>7.4536687059371975E-4</v>
      </c>
      <c r="D159" s="4">
        <f t="shared" si="36"/>
        <v>33.098809480005102</v>
      </c>
      <c r="E159" s="4">
        <f t="shared" si="37"/>
        <v>4.1300000000000008</v>
      </c>
      <c r="F159" s="4">
        <f t="shared" si="40"/>
        <v>28.968809480005099</v>
      </c>
      <c r="G159" s="15">
        <f t="shared" si="42"/>
        <v>28.968809480005099</v>
      </c>
      <c r="H159">
        <f t="shared" si="38"/>
        <v>0</v>
      </c>
      <c r="I159" s="4">
        <f t="shared" si="41"/>
        <v>4689.0287183388555</v>
      </c>
      <c r="J159">
        <f t="shared" si="43"/>
        <v>0.17220361144688626</v>
      </c>
      <c r="O159">
        <f t="shared" si="46"/>
        <v>6.3166683948620312E-5</v>
      </c>
      <c r="P159" s="4">
        <f t="shared" si="47"/>
        <v>44406.064698905044</v>
      </c>
    </row>
    <row r="160" spans="1:16" ht="12.75" x14ac:dyDescent="0.2">
      <c r="A160" s="1">
        <v>156</v>
      </c>
      <c r="B160">
        <f t="shared" si="39"/>
        <v>11.8</v>
      </c>
      <c r="C160">
        <f t="shared" si="36"/>
        <v>7.4536687059371975E-4</v>
      </c>
      <c r="D160" s="4">
        <f t="shared" si="36"/>
        <v>33.098809480005102</v>
      </c>
      <c r="E160" s="4">
        <f t="shared" si="37"/>
        <v>4.1300000000000008</v>
      </c>
      <c r="F160" s="4">
        <f t="shared" si="40"/>
        <v>28.968809480005099</v>
      </c>
      <c r="G160" s="16">
        <f t="shared" si="42"/>
        <v>28.968809480005099</v>
      </c>
      <c r="H160">
        <f t="shared" si="38"/>
        <v>0</v>
      </c>
      <c r="I160" s="4">
        <f t="shared" si="41"/>
        <v>4717.9975278188604</v>
      </c>
      <c r="J160">
        <f t="shared" si="43"/>
        <v>0.17285597300327341</v>
      </c>
      <c r="O160">
        <f t="shared" si="46"/>
        <v>6.3166683948620312E-5</v>
      </c>
      <c r="P160" s="4">
        <f t="shared" si="47"/>
        <v>44406.064698905044</v>
      </c>
    </row>
    <row r="161" spans="1:16" ht="12.75" x14ac:dyDescent="0.2">
      <c r="A161" s="1">
        <v>157</v>
      </c>
      <c r="B161">
        <f t="shared" si="39"/>
        <v>11.8</v>
      </c>
      <c r="C161">
        <f t="shared" si="36"/>
        <v>7.4536687059371975E-4</v>
      </c>
      <c r="D161" s="4">
        <f t="shared" si="36"/>
        <v>33.098809480005102</v>
      </c>
      <c r="E161" s="4">
        <f t="shared" si="37"/>
        <v>4.1300000000000008</v>
      </c>
      <c r="F161" s="4">
        <f t="shared" si="40"/>
        <v>28.968809480005099</v>
      </c>
      <c r="G161" s="15">
        <f t="shared" si="42"/>
        <v>28.968809480005099</v>
      </c>
      <c r="H161">
        <f t="shared" si="38"/>
        <v>0</v>
      </c>
      <c r="I161" s="4">
        <f t="shared" si="41"/>
        <v>4746.9663372988653</v>
      </c>
      <c r="J161">
        <f t="shared" si="43"/>
        <v>0.17350833455966055</v>
      </c>
      <c r="O161">
        <f t="shared" si="46"/>
        <v>6.3166683948620312E-5</v>
      </c>
      <c r="P161" s="4">
        <f t="shared" si="47"/>
        <v>44406.064698905044</v>
      </c>
    </row>
    <row r="162" spans="1:16" ht="12.75" x14ac:dyDescent="0.2">
      <c r="A162" s="1">
        <v>158</v>
      </c>
      <c r="B162">
        <f t="shared" si="39"/>
        <v>11.8</v>
      </c>
      <c r="C162">
        <f t="shared" si="36"/>
        <v>7.4536687059371975E-4</v>
      </c>
      <c r="D162" s="4">
        <f t="shared" si="36"/>
        <v>33.098809480005102</v>
      </c>
      <c r="E162" s="4">
        <f t="shared" si="37"/>
        <v>4.1300000000000008</v>
      </c>
      <c r="F162" s="4">
        <f t="shared" si="40"/>
        <v>28.968809480005099</v>
      </c>
      <c r="G162" s="16">
        <f t="shared" si="42"/>
        <v>28.968809480005099</v>
      </c>
      <c r="H162">
        <f t="shared" si="38"/>
        <v>0</v>
      </c>
      <c r="I162" s="4">
        <f t="shared" si="41"/>
        <v>4775.9351467788701</v>
      </c>
      <c r="J162">
        <f t="shared" si="43"/>
        <v>0.1741606961160477</v>
      </c>
      <c r="O162">
        <f t="shared" si="46"/>
        <v>6.3166683948620312E-5</v>
      </c>
      <c r="P162" s="4">
        <f t="shared" si="47"/>
        <v>44406.064698905044</v>
      </c>
    </row>
    <row r="163" spans="1:16" ht="12.75" x14ac:dyDescent="0.2">
      <c r="A163" s="1">
        <v>159</v>
      </c>
      <c r="B163">
        <f t="shared" si="39"/>
        <v>11.8</v>
      </c>
      <c r="C163">
        <f t="shared" si="36"/>
        <v>7.4536687059371975E-4</v>
      </c>
      <c r="D163" s="4">
        <f t="shared" si="36"/>
        <v>33.098809480005102</v>
      </c>
      <c r="E163" s="4">
        <f t="shared" si="37"/>
        <v>4.1300000000000008</v>
      </c>
      <c r="F163" s="4">
        <f t="shared" si="40"/>
        <v>28.968809480005099</v>
      </c>
      <c r="G163" s="15">
        <f t="shared" si="42"/>
        <v>28.968809480005099</v>
      </c>
      <c r="H163">
        <f t="shared" si="38"/>
        <v>0</v>
      </c>
      <c r="I163" s="4">
        <f t="shared" si="41"/>
        <v>4804.903956258875</v>
      </c>
      <c r="J163">
        <f t="shared" si="43"/>
        <v>0.17481305767243485</v>
      </c>
      <c r="O163">
        <f t="shared" si="46"/>
        <v>6.3166683948620312E-5</v>
      </c>
      <c r="P163" s="4">
        <f t="shared" si="47"/>
        <v>44406.064698905044</v>
      </c>
    </row>
    <row r="164" spans="1:16" ht="12.75" x14ac:dyDescent="0.2">
      <c r="A164" s="1">
        <v>160</v>
      </c>
      <c r="B164">
        <f t="shared" si="39"/>
        <v>11.8</v>
      </c>
      <c r="C164">
        <f t="shared" si="36"/>
        <v>7.4536687059371975E-4</v>
      </c>
      <c r="D164" s="4">
        <f t="shared" si="36"/>
        <v>33.098809480005102</v>
      </c>
      <c r="E164" s="4">
        <f t="shared" si="37"/>
        <v>4.1300000000000008</v>
      </c>
      <c r="F164" s="4">
        <f t="shared" si="40"/>
        <v>28.968809480005099</v>
      </c>
      <c r="G164" s="16">
        <f t="shared" si="42"/>
        <v>28.968809480005099</v>
      </c>
      <c r="H164">
        <f t="shared" si="38"/>
        <v>0</v>
      </c>
      <c r="I164" s="4">
        <f t="shared" si="41"/>
        <v>4833.8727657388799</v>
      </c>
      <c r="J164">
        <f t="shared" si="43"/>
        <v>0.175465419228822</v>
      </c>
      <c r="O164">
        <f t="shared" si="46"/>
        <v>6.3166683948620312E-5</v>
      </c>
      <c r="P164" s="4">
        <f t="shared" si="47"/>
        <v>44406.064698905044</v>
      </c>
    </row>
    <row r="165" spans="1:16" ht="12.75" x14ac:dyDescent="0.2">
      <c r="A165" s="1">
        <v>161</v>
      </c>
      <c r="B165">
        <f t="shared" si="39"/>
        <v>11.8</v>
      </c>
      <c r="C165">
        <f t="shared" si="36"/>
        <v>7.4536687059371975E-4</v>
      </c>
      <c r="D165" s="4">
        <f t="shared" si="36"/>
        <v>33.098809480005102</v>
      </c>
      <c r="E165" s="4">
        <f t="shared" si="37"/>
        <v>4.1300000000000008</v>
      </c>
      <c r="F165" s="4">
        <f t="shared" si="40"/>
        <v>28.968809480005099</v>
      </c>
      <c r="G165" s="15">
        <f t="shared" si="42"/>
        <v>28.968809480005099</v>
      </c>
      <c r="H165">
        <f t="shared" si="38"/>
        <v>0</v>
      </c>
      <c r="I165" s="4">
        <f t="shared" si="41"/>
        <v>4862.8415752188848</v>
      </c>
      <c r="J165">
        <f t="shared" si="43"/>
        <v>0.17611778078520915</v>
      </c>
      <c r="O165">
        <f t="shared" si="46"/>
        <v>6.3166683948620312E-5</v>
      </c>
      <c r="P165" s="4">
        <f t="shared" si="47"/>
        <v>44406.064698905044</v>
      </c>
    </row>
    <row r="166" spans="1:16" ht="12.75" x14ac:dyDescent="0.2">
      <c r="A166" s="1">
        <v>162</v>
      </c>
      <c r="B166">
        <f t="shared" si="39"/>
        <v>11.8</v>
      </c>
      <c r="C166">
        <f t="shared" si="36"/>
        <v>7.4536687059371975E-4</v>
      </c>
      <c r="D166" s="4">
        <f t="shared" si="36"/>
        <v>33.098809480005102</v>
      </c>
      <c r="E166" s="4">
        <f t="shared" si="37"/>
        <v>4.1300000000000008</v>
      </c>
      <c r="F166" s="4">
        <f t="shared" si="40"/>
        <v>28.968809480005099</v>
      </c>
      <c r="G166" s="16">
        <f t="shared" si="42"/>
        <v>28.968809480005099</v>
      </c>
      <c r="H166">
        <f t="shared" si="38"/>
        <v>0</v>
      </c>
      <c r="I166" s="4">
        <f t="shared" si="41"/>
        <v>4891.8103846988897</v>
      </c>
      <c r="J166">
        <f t="shared" si="43"/>
        <v>0.1767701423415963</v>
      </c>
      <c r="O166">
        <f t="shared" si="46"/>
        <v>6.3166683948620312E-5</v>
      </c>
      <c r="P166" s="4">
        <f t="shared" si="47"/>
        <v>44406.064698905044</v>
      </c>
    </row>
    <row r="167" spans="1:16" ht="12.75" x14ac:dyDescent="0.2">
      <c r="A167" s="1">
        <v>163</v>
      </c>
      <c r="B167">
        <f t="shared" si="39"/>
        <v>11.8</v>
      </c>
      <c r="C167">
        <f t="shared" si="36"/>
        <v>7.4536687059371975E-4</v>
      </c>
      <c r="D167" s="4">
        <f t="shared" si="36"/>
        <v>33.098809480005102</v>
      </c>
      <c r="E167" s="4">
        <f t="shared" si="37"/>
        <v>4.1300000000000008</v>
      </c>
      <c r="F167" s="4">
        <f t="shared" si="40"/>
        <v>28.968809480005099</v>
      </c>
      <c r="G167" s="15">
        <f t="shared" si="42"/>
        <v>28.968809480005099</v>
      </c>
      <c r="H167">
        <f t="shared" si="38"/>
        <v>0</v>
      </c>
      <c r="I167" s="4">
        <f t="shared" si="41"/>
        <v>4920.7791941788946</v>
      </c>
      <c r="J167">
        <f t="shared" si="43"/>
        <v>0.17742250389798345</v>
      </c>
      <c r="O167">
        <f t="shared" si="46"/>
        <v>6.3166683948620312E-5</v>
      </c>
      <c r="P167" s="4">
        <f t="shared" si="47"/>
        <v>44406.064698905044</v>
      </c>
    </row>
    <row r="168" spans="1:16" ht="12.75" x14ac:dyDescent="0.2">
      <c r="A168" s="1">
        <v>164</v>
      </c>
      <c r="B168">
        <f t="shared" si="39"/>
        <v>11.8</v>
      </c>
      <c r="C168">
        <f t="shared" si="36"/>
        <v>7.4536687059371975E-4</v>
      </c>
      <c r="D168" s="4">
        <f t="shared" si="36"/>
        <v>33.098809480005102</v>
      </c>
      <c r="E168" s="4">
        <f t="shared" si="37"/>
        <v>4.1300000000000008</v>
      </c>
      <c r="F168" s="4">
        <f t="shared" si="40"/>
        <v>28.968809480005099</v>
      </c>
      <c r="G168" s="16">
        <f t="shared" si="42"/>
        <v>28.968809480005099</v>
      </c>
      <c r="H168">
        <f t="shared" si="38"/>
        <v>0</v>
      </c>
      <c r="I168" s="4">
        <f t="shared" si="41"/>
        <v>4949.7480036588995</v>
      </c>
      <c r="J168">
        <f t="shared" si="43"/>
        <v>0.1780748654543706</v>
      </c>
      <c r="O168">
        <f t="shared" si="46"/>
        <v>6.3166683948620312E-5</v>
      </c>
      <c r="P168" s="4">
        <f t="shared" si="47"/>
        <v>44406.064698905044</v>
      </c>
    </row>
    <row r="169" spans="1:16" ht="12.75" x14ac:dyDescent="0.2">
      <c r="A169" s="1">
        <v>165</v>
      </c>
      <c r="B169">
        <f t="shared" si="39"/>
        <v>11.8</v>
      </c>
      <c r="C169">
        <f t="shared" si="36"/>
        <v>7.4536687059371975E-4</v>
      </c>
      <c r="D169" s="4">
        <f t="shared" si="36"/>
        <v>33.098809480005102</v>
      </c>
      <c r="E169" s="4">
        <f t="shared" si="37"/>
        <v>4.1300000000000008</v>
      </c>
      <c r="F169" s="4">
        <f t="shared" si="40"/>
        <v>28.968809480005099</v>
      </c>
      <c r="G169" s="15">
        <f t="shared" si="42"/>
        <v>28.968809480005099</v>
      </c>
      <c r="H169">
        <f t="shared" si="38"/>
        <v>0</v>
      </c>
      <c r="I169" s="4">
        <f t="shared" si="41"/>
        <v>4978.7168131389044</v>
      </c>
      <c r="J169">
        <f t="shared" si="43"/>
        <v>0.17872722701075774</v>
      </c>
      <c r="O169">
        <f t="shared" si="46"/>
        <v>6.3166683948620312E-5</v>
      </c>
      <c r="P169" s="4">
        <f t="shared" si="47"/>
        <v>44406.064698905044</v>
      </c>
    </row>
    <row r="170" spans="1:16" ht="12.75" x14ac:dyDescent="0.2">
      <c r="A170" s="1">
        <v>166</v>
      </c>
      <c r="B170">
        <f t="shared" si="39"/>
        <v>11.8</v>
      </c>
      <c r="C170">
        <f t="shared" si="36"/>
        <v>7.4536687059371975E-4</v>
      </c>
      <c r="D170" s="4">
        <f t="shared" si="36"/>
        <v>33.098809480005102</v>
      </c>
      <c r="E170" s="4">
        <f t="shared" si="37"/>
        <v>4.1300000000000008</v>
      </c>
      <c r="F170" s="4">
        <f t="shared" si="40"/>
        <v>28.968809480005099</v>
      </c>
      <c r="G170" s="16">
        <f t="shared" si="42"/>
        <v>28.968809480005099</v>
      </c>
      <c r="H170">
        <f t="shared" si="38"/>
        <v>0</v>
      </c>
      <c r="I170" s="4">
        <f t="shared" si="41"/>
        <v>5007.6856226189093</v>
      </c>
      <c r="J170">
        <f t="shared" si="43"/>
        <v>0.17937958856714489</v>
      </c>
      <c r="O170">
        <f t="shared" si="46"/>
        <v>6.3166683948620312E-5</v>
      </c>
      <c r="P170" s="4">
        <f t="shared" si="47"/>
        <v>44406.064698905044</v>
      </c>
    </row>
    <row r="171" spans="1:16" ht="12.75" x14ac:dyDescent="0.2">
      <c r="A171" s="1">
        <v>167</v>
      </c>
      <c r="B171">
        <f t="shared" si="39"/>
        <v>11.8</v>
      </c>
      <c r="C171">
        <f t="shared" si="36"/>
        <v>7.4536687059371975E-4</v>
      </c>
      <c r="D171" s="4">
        <f t="shared" si="36"/>
        <v>33.098809480005102</v>
      </c>
      <c r="E171" s="4">
        <f t="shared" si="37"/>
        <v>4.1300000000000008</v>
      </c>
      <c r="F171" s="4">
        <f t="shared" si="40"/>
        <v>28.968809480005099</v>
      </c>
      <c r="G171" s="15">
        <f t="shared" si="42"/>
        <v>28.968809480005099</v>
      </c>
      <c r="H171">
        <f t="shared" si="38"/>
        <v>0</v>
      </c>
      <c r="I171" s="4">
        <f t="shared" si="41"/>
        <v>5036.6544320989142</v>
      </c>
      <c r="J171">
        <f t="shared" si="43"/>
        <v>0.18003195012353204</v>
      </c>
      <c r="O171">
        <f t="shared" si="46"/>
        <v>6.3166683948620312E-5</v>
      </c>
      <c r="P171" s="4">
        <f t="shared" si="47"/>
        <v>44406.064698905044</v>
      </c>
    </row>
    <row r="172" spans="1:16" ht="12.75" x14ac:dyDescent="0.2">
      <c r="A172" s="1">
        <v>168</v>
      </c>
      <c r="B172">
        <f t="shared" si="39"/>
        <v>11.8</v>
      </c>
      <c r="C172">
        <f t="shared" si="36"/>
        <v>6.857375209462221E-4</v>
      </c>
      <c r="D172" s="4">
        <f t="shared" si="36"/>
        <v>32.886977099333066</v>
      </c>
      <c r="E172" s="4">
        <f t="shared" si="37"/>
        <v>4.1300000000000008</v>
      </c>
      <c r="F172" s="4">
        <f t="shared" si="40"/>
        <v>28.756977099333064</v>
      </c>
      <c r="G172" s="16">
        <f t="shared" si="42"/>
        <v>28.756977099333064</v>
      </c>
      <c r="H172">
        <f t="shared" si="38"/>
        <v>0</v>
      </c>
      <c r="I172" s="4">
        <f t="shared" si="41"/>
        <v>5065.4114091982474</v>
      </c>
      <c r="J172">
        <f t="shared" si="43"/>
        <v>0.18063157161280549</v>
      </c>
      <c r="O172">
        <f t="shared" ref="O172:O185" si="48">$O$171-($O$171*$N$9)</f>
        <v>5.8113349232730683E-5</v>
      </c>
      <c r="P172" s="4">
        <f t="shared" ref="P172:P185" si="49">$P$171+$P$171*$N$6</f>
        <v>47958.54987481745</v>
      </c>
    </row>
    <row r="173" spans="1:16" ht="12.75" x14ac:dyDescent="0.2">
      <c r="A173" s="1">
        <v>169</v>
      </c>
      <c r="B173">
        <f t="shared" si="39"/>
        <v>11.8</v>
      </c>
      <c r="C173">
        <f t="shared" si="36"/>
        <v>6.857375209462221E-4</v>
      </c>
      <c r="D173" s="4">
        <f t="shared" si="36"/>
        <v>32.886977099333066</v>
      </c>
      <c r="E173" s="4">
        <f t="shared" si="37"/>
        <v>4.1300000000000008</v>
      </c>
      <c r="F173" s="4">
        <f t="shared" si="40"/>
        <v>28.756977099333064</v>
      </c>
      <c r="G173" s="15">
        <f t="shared" si="42"/>
        <v>28.756977099333064</v>
      </c>
      <c r="H173">
        <f t="shared" si="38"/>
        <v>0</v>
      </c>
      <c r="I173" s="4">
        <f t="shared" si="41"/>
        <v>5094.1683862975806</v>
      </c>
      <c r="J173">
        <f t="shared" si="43"/>
        <v>0.18123119310207894</v>
      </c>
      <c r="O173">
        <f t="shared" si="48"/>
        <v>5.8113349232730683E-5</v>
      </c>
      <c r="P173" s="4">
        <f t="shared" si="49"/>
        <v>47958.54987481745</v>
      </c>
    </row>
    <row r="174" spans="1:16" ht="12.75" x14ac:dyDescent="0.2">
      <c r="A174" s="1">
        <v>170</v>
      </c>
      <c r="B174">
        <f t="shared" si="39"/>
        <v>11.8</v>
      </c>
      <c r="C174">
        <f t="shared" si="36"/>
        <v>6.857375209462221E-4</v>
      </c>
      <c r="D174" s="4">
        <f t="shared" si="36"/>
        <v>32.886977099333066</v>
      </c>
      <c r="E174" s="4">
        <f t="shared" si="37"/>
        <v>4.1300000000000008</v>
      </c>
      <c r="F174" s="4">
        <f t="shared" si="40"/>
        <v>28.756977099333064</v>
      </c>
      <c r="G174" s="16">
        <f t="shared" si="42"/>
        <v>28.756977099333064</v>
      </c>
      <c r="H174">
        <f t="shared" si="38"/>
        <v>0</v>
      </c>
      <c r="I174" s="4">
        <f t="shared" si="41"/>
        <v>5122.9253633969138</v>
      </c>
      <c r="J174">
        <f t="shared" si="43"/>
        <v>0.18183081459135239</v>
      </c>
      <c r="O174">
        <f t="shared" si="48"/>
        <v>5.8113349232730683E-5</v>
      </c>
      <c r="P174" s="4">
        <f t="shared" si="49"/>
        <v>47958.54987481745</v>
      </c>
    </row>
    <row r="175" spans="1:16" ht="12.75" x14ac:dyDescent="0.2">
      <c r="A175" s="1">
        <v>171</v>
      </c>
      <c r="B175">
        <f t="shared" si="39"/>
        <v>11.8</v>
      </c>
      <c r="C175">
        <f t="shared" si="36"/>
        <v>6.857375209462221E-4</v>
      </c>
      <c r="D175" s="4">
        <f t="shared" si="36"/>
        <v>32.886977099333066</v>
      </c>
      <c r="E175" s="4">
        <f t="shared" si="37"/>
        <v>4.1300000000000008</v>
      </c>
      <c r="F175" s="4">
        <f t="shared" si="40"/>
        <v>28.756977099333064</v>
      </c>
      <c r="G175" s="15">
        <f t="shared" si="42"/>
        <v>28.756977099333064</v>
      </c>
      <c r="H175">
        <f t="shared" si="38"/>
        <v>0</v>
      </c>
      <c r="I175" s="4">
        <f t="shared" si="41"/>
        <v>5151.682340496247</v>
      </c>
      <c r="J175">
        <f t="shared" si="43"/>
        <v>0.18243043608062584</v>
      </c>
      <c r="O175">
        <f t="shared" si="48"/>
        <v>5.8113349232730683E-5</v>
      </c>
      <c r="P175" s="4">
        <f t="shared" si="49"/>
        <v>47958.54987481745</v>
      </c>
    </row>
    <row r="176" spans="1:16" ht="12.75" x14ac:dyDescent="0.2">
      <c r="A176" s="1">
        <v>172</v>
      </c>
      <c r="B176">
        <f t="shared" si="39"/>
        <v>11.8</v>
      </c>
      <c r="C176">
        <f t="shared" si="36"/>
        <v>6.857375209462221E-4</v>
      </c>
      <c r="D176" s="4">
        <f t="shared" si="36"/>
        <v>32.886977099333066</v>
      </c>
      <c r="E176" s="4">
        <f t="shared" si="37"/>
        <v>4.1300000000000008</v>
      </c>
      <c r="F176" s="4">
        <f t="shared" si="40"/>
        <v>28.756977099333064</v>
      </c>
      <c r="G176" s="16">
        <f t="shared" si="42"/>
        <v>28.756977099333064</v>
      </c>
      <c r="H176">
        <f t="shared" si="38"/>
        <v>0</v>
      </c>
      <c r="I176" s="4">
        <f t="shared" si="41"/>
        <v>5180.4393175955802</v>
      </c>
      <c r="J176">
        <f t="shared" si="43"/>
        <v>0.18303005756989929</v>
      </c>
      <c r="O176">
        <f t="shared" si="48"/>
        <v>5.8113349232730683E-5</v>
      </c>
      <c r="P176" s="4">
        <f t="shared" si="49"/>
        <v>47958.54987481745</v>
      </c>
    </row>
    <row r="177" spans="1:16" ht="12.75" x14ac:dyDescent="0.2">
      <c r="A177" s="1">
        <v>173</v>
      </c>
      <c r="B177">
        <f t="shared" si="39"/>
        <v>11.8</v>
      </c>
      <c r="C177">
        <f t="shared" si="36"/>
        <v>6.857375209462221E-4</v>
      </c>
      <c r="D177" s="4">
        <f t="shared" si="36"/>
        <v>32.886977099333066</v>
      </c>
      <c r="E177" s="4">
        <f t="shared" si="37"/>
        <v>4.1300000000000008</v>
      </c>
      <c r="F177" s="4">
        <f t="shared" si="40"/>
        <v>28.756977099333064</v>
      </c>
      <c r="G177" s="15">
        <f t="shared" si="42"/>
        <v>28.756977099333064</v>
      </c>
      <c r="H177">
        <f t="shared" si="38"/>
        <v>0</v>
      </c>
      <c r="I177" s="4">
        <f t="shared" si="41"/>
        <v>5209.1962946949134</v>
      </c>
      <c r="J177">
        <f t="shared" si="43"/>
        <v>0.18362967905917274</v>
      </c>
      <c r="O177">
        <f t="shared" si="48"/>
        <v>5.8113349232730683E-5</v>
      </c>
      <c r="P177" s="4">
        <f t="shared" si="49"/>
        <v>47958.54987481745</v>
      </c>
    </row>
    <row r="178" spans="1:16" ht="12.75" x14ac:dyDescent="0.2">
      <c r="A178" s="1">
        <v>174</v>
      </c>
      <c r="B178">
        <f t="shared" si="39"/>
        <v>11.8</v>
      </c>
      <c r="C178">
        <f t="shared" si="36"/>
        <v>6.857375209462221E-4</v>
      </c>
      <c r="D178" s="4">
        <f t="shared" si="36"/>
        <v>32.886977099333066</v>
      </c>
      <c r="E178" s="4">
        <f t="shared" si="37"/>
        <v>4.1300000000000008</v>
      </c>
      <c r="F178" s="4">
        <f t="shared" si="40"/>
        <v>28.756977099333064</v>
      </c>
      <c r="G178" s="16">
        <f t="shared" si="42"/>
        <v>28.756977099333064</v>
      </c>
      <c r="H178">
        <f t="shared" si="38"/>
        <v>0</v>
      </c>
      <c r="I178" s="4">
        <f t="shared" si="41"/>
        <v>5237.9532717942466</v>
      </c>
      <c r="J178">
        <f t="shared" si="43"/>
        <v>0.18422930054844619</v>
      </c>
      <c r="O178">
        <f t="shared" si="48"/>
        <v>5.8113349232730683E-5</v>
      </c>
      <c r="P178" s="4">
        <f t="shared" si="49"/>
        <v>47958.54987481745</v>
      </c>
    </row>
    <row r="179" spans="1:16" ht="12.75" x14ac:dyDescent="0.2">
      <c r="A179" s="1">
        <v>175</v>
      </c>
      <c r="B179">
        <f t="shared" si="39"/>
        <v>11.8</v>
      </c>
      <c r="C179">
        <f t="shared" si="36"/>
        <v>6.857375209462221E-4</v>
      </c>
      <c r="D179" s="4">
        <f t="shared" si="36"/>
        <v>32.886977099333066</v>
      </c>
      <c r="E179" s="4">
        <f t="shared" si="37"/>
        <v>4.1300000000000008</v>
      </c>
      <c r="F179" s="4">
        <f t="shared" si="40"/>
        <v>28.756977099333064</v>
      </c>
      <c r="G179" s="15">
        <f t="shared" si="42"/>
        <v>28.756977099333064</v>
      </c>
      <c r="H179">
        <f t="shared" si="38"/>
        <v>0</v>
      </c>
      <c r="I179" s="4">
        <f t="shared" si="41"/>
        <v>5266.7102488935798</v>
      </c>
      <c r="J179">
        <f t="shared" si="43"/>
        <v>0.18482892203771964</v>
      </c>
      <c r="O179">
        <f t="shared" si="48"/>
        <v>5.8113349232730683E-5</v>
      </c>
      <c r="P179" s="4">
        <f t="shared" si="49"/>
        <v>47958.54987481745</v>
      </c>
    </row>
    <row r="180" spans="1:16" ht="12.75" x14ac:dyDescent="0.2">
      <c r="A180" s="1">
        <v>176</v>
      </c>
      <c r="B180">
        <f t="shared" si="39"/>
        <v>11.8</v>
      </c>
      <c r="C180">
        <f t="shared" si="36"/>
        <v>6.857375209462221E-4</v>
      </c>
      <c r="D180" s="4">
        <f t="shared" si="36"/>
        <v>32.886977099333066</v>
      </c>
      <c r="E180" s="4">
        <f t="shared" si="37"/>
        <v>4.1300000000000008</v>
      </c>
      <c r="F180" s="4">
        <f t="shared" si="40"/>
        <v>28.756977099333064</v>
      </c>
      <c r="G180" s="16">
        <f t="shared" si="42"/>
        <v>28.756977099333064</v>
      </c>
      <c r="H180">
        <f t="shared" si="38"/>
        <v>0</v>
      </c>
      <c r="I180" s="4">
        <f t="shared" si="41"/>
        <v>5295.467225992913</v>
      </c>
      <c r="J180">
        <f t="shared" si="43"/>
        <v>0.18542854352699309</v>
      </c>
      <c r="O180">
        <f t="shared" si="48"/>
        <v>5.8113349232730683E-5</v>
      </c>
      <c r="P180" s="4">
        <f t="shared" si="49"/>
        <v>47958.54987481745</v>
      </c>
    </row>
    <row r="181" spans="1:16" ht="12.75" x14ac:dyDescent="0.2">
      <c r="A181" s="1">
        <v>177</v>
      </c>
      <c r="B181">
        <f t="shared" si="39"/>
        <v>11.8</v>
      </c>
      <c r="C181">
        <f t="shared" si="36"/>
        <v>6.857375209462221E-4</v>
      </c>
      <c r="D181" s="4">
        <f t="shared" si="36"/>
        <v>32.886977099333066</v>
      </c>
      <c r="E181" s="4">
        <f t="shared" si="37"/>
        <v>4.1300000000000008</v>
      </c>
      <c r="F181" s="4">
        <f t="shared" si="40"/>
        <v>28.756977099333064</v>
      </c>
      <c r="G181" s="15">
        <f t="shared" si="42"/>
        <v>28.756977099333064</v>
      </c>
      <c r="H181">
        <f t="shared" si="38"/>
        <v>0</v>
      </c>
      <c r="I181" s="4">
        <f t="shared" si="41"/>
        <v>5324.2242030922462</v>
      </c>
      <c r="J181">
        <f t="shared" si="43"/>
        <v>0.18602816501626654</v>
      </c>
      <c r="O181">
        <f t="shared" si="48"/>
        <v>5.8113349232730683E-5</v>
      </c>
      <c r="P181" s="4">
        <f t="shared" si="49"/>
        <v>47958.54987481745</v>
      </c>
    </row>
    <row r="182" spans="1:16" ht="12.75" x14ac:dyDescent="0.2">
      <c r="A182" s="1">
        <v>178</v>
      </c>
      <c r="B182">
        <f t="shared" si="39"/>
        <v>11.8</v>
      </c>
      <c r="C182">
        <f t="shared" si="36"/>
        <v>6.857375209462221E-4</v>
      </c>
      <c r="D182" s="4">
        <f t="shared" si="36"/>
        <v>32.886977099333066</v>
      </c>
      <c r="E182" s="4">
        <f t="shared" si="37"/>
        <v>4.1300000000000008</v>
      </c>
      <c r="F182" s="4">
        <f t="shared" si="40"/>
        <v>28.756977099333064</v>
      </c>
      <c r="G182" s="16">
        <f t="shared" si="42"/>
        <v>28.756977099333064</v>
      </c>
      <c r="H182">
        <f t="shared" si="38"/>
        <v>0</v>
      </c>
      <c r="I182" s="4">
        <f t="shared" si="41"/>
        <v>5352.9811801915794</v>
      </c>
      <c r="J182">
        <f t="shared" si="43"/>
        <v>0.18662778650553999</v>
      </c>
      <c r="O182">
        <f t="shared" si="48"/>
        <v>5.8113349232730683E-5</v>
      </c>
      <c r="P182" s="4">
        <f t="shared" si="49"/>
        <v>47958.54987481745</v>
      </c>
    </row>
    <row r="183" spans="1:16" ht="12.75" x14ac:dyDescent="0.2">
      <c r="A183" s="1">
        <v>179</v>
      </c>
      <c r="B183">
        <f t="shared" si="39"/>
        <v>11.8</v>
      </c>
      <c r="C183">
        <f t="shared" si="36"/>
        <v>6.857375209462221E-4</v>
      </c>
      <c r="D183" s="4">
        <f t="shared" si="36"/>
        <v>32.886977099333066</v>
      </c>
      <c r="E183" s="4">
        <f t="shared" si="37"/>
        <v>4.1300000000000008</v>
      </c>
      <c r="F183" s="4">
        <f t="shared" si="40"/>
        <v>28.756977099333064</v>
      </c>
      <c r="G183" s="15">
        <f t="shared" si="42"/>
        <v>28.756977099333064</v>
      </c>
      <c r="H183">
        <f t="shared" si="38"/>
        <v>0</v>
      </c>
      <c r="I183" s="4">
        <f t="shared" si="41"/>
        <v>5381.7381572909126</v>
      </c>
      <c r="J183">
        <f t="shared" si="43"/>
        <v>0.18722740799481344</v>
      </c>
      <c r="O183">
        <f t="shared" si="48"/>
        <v>5.8113349232730683E-5</v>
      </c>
      <c r="P183" s="4">
        <f t="shared" si="49"/>
        <v>47958.54987481745</v>
      </c>
    </row>
    <row r="184" spans="1:16" ht="12.75" x14ac:dyDescent="0.2">
      <c r="A184" s="1">
        <v>180</v>
      </c>
      <c r="B184">
        <f t="shared" si="39"/>
        <v>11.8</v>
      </c>
      <c r="C184">
        <f t="shared" si="36"/>
        <v>6.857375209462221E-4</v>
      </c>
      <c r="D184" s="4">
        <f t="shared" si="36"/>
        <v>32.886977099333066</v>
      </c>
      <c r="E184" s="4">
        <f t="shared" si="37"/>
        <v>4.1300000000000008</v>
      </c>
      <c r="F184" s="4">
        <f t="shared" si="40"/>
        <v>28.756977099333064</v>
      </c>
      <c r="G184" s="16">
        <f t="shared" si="42"/>
        <v>28.756977099333064</v>
      </c>
      <c r="H184">
        <f t="shared" si="38"/>
        <v>0</v>
      </c>
      <c r="I184" s="4">
        <f t="shared" si="41"/>
        <v>5410.4951343902458</v>
      </c>
      <c r="J184">
        <f t="shared" si="43"/>
        <v>0.18782702948408689</v>
      </c>
      <c r="O184">
        <f t="shared" si="48"/>
        <v>5.8113349232730683E-5</v>
      </c>
      <c r="P184" s="4">
        <f t="shared" si="49"/>
        <v>47958.54987481745</v>
      </c>
    </row>
    <row r="185" spans="1:16" ht="12.75" x14ac:dyDescent="0.2">
      <c r="A185" s="1">
        <v>181</v>
      </c>
      <c r="B185">
        <f t="shared" si="39"/>
        <v>11.8</v>
      </c>
      <c r="C185">
        <f t="shared" si="36"/>
        <v>6.857375209462221E-4</v>
      </c>
      <c r="D185" s="4">
        <f t="shared" si="36"/>
        <v>32.886977099333066</v>
      </c>
      <c r="E185" s="4">
        <f t="shared" si="37"/>
        <v>4.1300000000000008</v>
      </c>
      <c r="F185" s="4">
        <f t="shared" si="40"/>
        <v>28.756977099333064</v>
      </c>
      <c r="G185" s="15">
        <f t="shared" si="42"/>
        <v>28.756977099333064</v>
      </c>
      <c r="H185">
        <f t="shared" si="38"/>
        <v>0</v>
      </c>
      <c r="I185" s="4">
        <f t="shared" si="41"/>
        <v>5439.252111489579</v>
      </c>
      <c r="J185">
        <f t="shared" si="43"/>
        <v>0.18842665097336034</v>
      </c>
      <c r="O185">
        <f t="shared" si="48"/>
        <v>5.8113349232730683E-5</v>
      </c>
      <c r="P185" s="4">
        <f t="shared" si="49"/>
        <v>47958.54987481745</v>
      </c>
    </row>
    <row r="186" spans="1:16" ht="12.75" x14ac:dyDescent="0.2">
      <c r="A186" s="1">
        <v>182</v>
      </c>
      <c r="B186">
        <f t="shared" si="39"/>
        <v>11.8</v>
      </c>
      <c r="C186">
        <f t="shared" si="36"/>
        <v>6.3087851927052434E-4</v>
      </c>
      <c r="D186" s="4">
        <f t="shared" si="36"/>
        <v>32.676500445897339</v>
      </c>
      <c r="E186" s="4">
        <f t="shared" si="37"/>
        <v>4.1300000000000008</v>
      </c>
      <c r="F186" s="4">
        <f t="shared" si="40"/>
        <v>28.546500445897337</v>
      </c>
      <c r="G186" s="16">
        <f t="shared" si="42"/>
        <v>28.546500445897337</v>
      </c>
      <c r="H186">
        <f t="shared" si="38"/>
        <v>0</v>
      </c>
      <c r="I186" s="4">
        <f t="shared" si="41"/>
        <v>5467.7986119354764</v>
      </c>
      <c r="J186">
        <f t="shared" si="43"/>
        <v>0.18897779242626717</v>
      </c>
      <c r="O186">
        <f t="shared" ref="O186:O199" si="50">$O$185-($O$185*$N$9)</f>
        <v>5.3464281294112232E-5</v>
      </c>
      <c r="P186" s="4">
        <f t="shared" ref="P186:P199" si="51">$P$185+$P$185*$N$6</f>
        <v>51795.233864802845</v>
      </c>
    </row>
    <row r="187" spans="1:16" ht="12.75" x14ac:dyDescent="0.2">
      <c r="A187" s="1">
        <v>183</v>
      </c>
      <c r="B187">
        <f t="shared" si="39"/>
        <v>11.8</v>
      </c>
      <c r="C187">
        <f t="shared" si="36"/>
        <v>6.3087851927052434E-4</v>
      </c>
      <c r="D187" s="4">
        <f t="shared" si="36"/>
        <v>32.676500445897339</v>
      </c>
      <c r="E187" s="4">
        <f t="shared" si="37"/>
        <v>4.1300000000000008</v>
      </c>
      <c r="F187" s="4">
        <f t="shared" si="40"/>
        <v>28.546500445897337</v>
      </c>
      <c r="G187" s="15">
        <f t="shared" si="42"/>
        <v>28.546500445897337</v>
      </c>
      <c r="H187">
        <f t="shared" si="38"/>
        <v>0</v>
      </c>
      <c r="I187" s="4">
        <f t="shared" si="41"/>
        <v>5496.3451123813738</v>
      </c>
      <c r="J187">
        <f t="shared" si="43"/>
        <v>0.18952893387917399</v>
      </c>
      <c r="O187">
        <f t="shared" si="50"/>
        <v>5.3464281294112232E-5</v>
      </c>
      <c r="P187" s="4">
        <f t="shared" si="51"/>
        <v>51795.233864802845</v>
      </c>
    </row>
    <row r="188" spans="1:16" ht="12.75" x14ac:dyDescent="0.2">
      <c r="A188" s="1">
        <v>184</v>
      </c>
      <c r="B188">
        <f t="shared" si="39"/>
        <v>11.8</v>
      </c>
      <c r="C188">
        <f t="shared" si="36"/>
        <v>6.3087851927052434E-4</v>
      </c>
      <c r="D188" s="4">
        <f t="shared" si="36"/>
        <v>32.676500445897339</v>
      </c>
      <c r="E188" s="4">
        <f t="shared" si="37"/>
        <v>4.1300000000000008</v>
      </c>
      <c r="F188" s="4">
        <f t="shared" si="40"/>
        <v>28.546500445897337</v>
      </c>
      <c r="G188" s="16">
        <f t="shared" si="42"/>
        <v>28.546500445897337</v>
      </c>
      <c r="H188">
        <f t="shared" si="38"/>
        <v>0</v>
      </c>
      <c r="I188" s="4">
        <f t="shared" si="41"/>
        <v>5524.8916128272713</v>
      </c>
      <c r="J188">
        <f t="shared" si="43"/>
        <v>0.19008007533208082</v>
      </c>
      <c r="O188">
        <f t="shared" si="50"/>
        <v>5.3464281294112232E-5</v>
      </c>
      <c r="P188" s="4">
        <f t="shared" si="51"/>
        <v>51795.233864802845</v>
      </c>
    </row>
    <row r="189" spans="1:16" ht="12.75" x14ac:dyDescent="0.2">
      <c r="A189" s="1">
        <v>185</v>
      </c>
      <c r="B189">
        <f t="shared" si="39"/>
        <v>11.8</v>
      </c>
      <c r="C189">
        <f t="shared" si="36"/>
        <v>6.3087851927052434E-4</v>
      </c>
      <c r="D189" s="4">
        <f t="shared" si="36"/>
        <v>32.676500445897339</v>
      </c>
      <c r="E189" s="4">
        <f t="shared" si="37"/>
        <v>4.1300000000000008</v>
      </c>
      <c r="F189" s="4">
        <f t="shared" si="40"/>
        <v>28.546500445897337</v>
      </c>
      <c r="G189" s="15">
        <f t="shared" si="42"/>
        <v>28.546500445897337</v>
      </c>
      <c r="H189">
        <f t="shared" si="38"/>
        <v>0</v>
      </c>
      <c r="I189" s="4">
        <f t="shared" si="41"/>
        <v>5553.4381132731687</v>
      </c>
      <c r="J189">
        <f t="shared" si="43"/>
        <v>0.19063121678498765</v>
      </c>
      <c r="O189">
        <f t="shared" si="50"/>
        <v>5.3464281294112232E-5</v>
      </c>
      <c r="P189" s="4">
        <f t="shared" si="51"/>
        <v>51795.233864802845</v>
      </c>
    </row>
    <row r="190" spans="1:16" ht="12.75" x14ac:dyDescent="0.2">
      <c r="A190" s="1">
        <v>186</v>
      </c>
      <c r="B190">
        <f t="shared" si="39"/>
        <v>11.8</v>
      </c>
      <c r="C190">
        <f t="shared" si="36"/>
        <v>6.3087851927052434E-4</v>
      </c>
      <c r="D190" s="4">
        <f t="shared" si="36"/>
        <v>32.676500445897339</v>
      </c>
      <c r="E190" s="4">
        <f t="shared" si="37"/>
        <v>4.1300000000000008</v>
      </c>
      <c r="F190" s="4">
        <f t="shared" si="40"/>
        <v>28.546500445897337</v>
      </c>
      <c r="G190" s="16">
        <f t="shared" si="42"/>
        <v>28.546500445897337</v>
      </c>
      <c r="H190">
        <f t="shared" si="38"/>
        <v>0</v>
      </c>
      <c r="I190" s="4">
        <f t="shared" si="41"/>
        <v>5581.9846137190661</v>
      </c>
      <c r="J190">
        <f t="shared" si="43"/>
        <v>0.19118235823789448</v>
      </c>
      <c r="O190">
        <f t="shared" si="50"/>
        <v>5.3464281294112232E-5</v>
      </c>
      <c r="P190" s="4">
        <f t="shared" si="51"/>
        <v>51795.233864802845</v>
      </c>
    </row>
    <row r="191" spans="1:16" ht="12.75" x14ac:dyDescent="0.2">
      <c r="A191" s="1">
        <v>187</v>
      </c>
      <c r="B191">
        <f t="shared" si="39"/>
        <v>11.8</v>
      </c>
      <c r="C191">
        <f t="shared" si="36"/>
        <v>6.3087851927052434E-4</v>
      </c>
      <c r="D191" s="4">
        <f t="shared" si="36"/>
        <v>32.676500445897339</v>
      </c>
      <c r="E191" s="4">
        <f t="shared" si="37"/>
        <v>4.1300000000000008</v>
      </c>
      <c r="F191" s="4">
        <f t="shared" si="40"/>
        <v>28.546500445897337</v>
      </c>
      <c r="G191" s="15">
        <f t="shared" si="42"/>
        <v>28.546500445897337</v>
      </c>
      <c r="H191">
        <f t="shared" si="38"/>
        <v>0</v>
      </c>
      <c r="I191" s="4">
        <f t="shared" si="41"/>
        <v>5610.5311141649636</v>
      </c>
      <c r="J191">
        <f t="shared" si="43"/>
        <v>0.19173349969080131</v>
      </c>
      <c r="O191">
        <f t="shared" si="50"/>
        <v>5.3464281294112232E-5</v>
      </c>
      <c r="P191" s="4">
        <f t="shared" si="51"/>
        <v>51795.233864802845</v>
      </c>
    </row>
    <row r="192" spans="1:16" ht="12.75" x14ac:dyDescent="0.2">
      <c r="A192" s="1">
        <v>188</v>
      </c>
      <c r="B192">
        <f t="shared" si="39"/>
        <v>11.8</v>
      </c>
      <c r="C192">
        <f t="shared" si="36"/>
        <v>6.3087851927052434E-4</v>
      </c>
      <c r="D192" s="4">
        <f t="shared" si="36"/>
        <v>32.676500445897339</v>
      </c>
      <c r="E192" s="4">
        <f t="shared" si="37"/>
        <v>4.1300000000000008</v>
      </c>
      <c r="F192" s="4">
        <f t="shared" si="40"/>
        <v>28.546500445897337</v>
      </c>
      <c r="G192" s="16">
        <f t="shared" si="42"/>
        <v>28.546500445897337</v>
      </c>
      <c r="H192">
        <f t="shared" si="38"/>
        <v>0</v>
      </c>
      <c r="I192" s="4">
        <f t="shared" si="41"/>
        <v>5639.077614610861</v>
      </c>
      <c r="J192">
        <f t="shared" si="43"/>
        <v>0.19228464114370813</v>
      </c>
      <c r="O192">
        <f t="shared" si="50"/>
        <v>5.3464281294112232E-5</v>
      </c>
      <c r="P192" s="4">
        <f t="shared" si="51"/>
        <v>51795.233864802845</v>
      </c>
    </row>
    <row r="193" spans="1:16" ht="12.75" x14ac:dyDescent="0.2">
      <c r="A193" s="1">
        <v>189</v>
      </c>
      <c r="B193">
        <f t="shared" si="39"/>
        <v>11.8</v>
      </c>
      <c r="C193">
        <f t="shared" si="36"/>
        <v>6.3087851927052434E-4</v>
      </c>
      <c r="D193" s="4">
        <f t="shared" si="36"/>
        <v>32.676500445897339</v>
      </c>
      <c r="E193" s="4">
        <f t="shared" si="37"/>
        <v>4.1300000000000008</v>
      </c>
      <c r="F193" s="4">
        <f t="shared" si="40"/>
        <v>28.546500445897337</v>
      </c>
      <c r="G193" s="15">
        <f t="shared" si="42"/>
        <v>28.546500445897337</v>
      </c>
      <c r="H193">
        <f t="shared" si="38"/>
        <v>0</v>
      </c>
      <c r="I193" s="4">
        <f t="shared" si="41"/>
        <v>5667.6241150567585</v>
      </c>
      <c r="J193">
        <f t="shared" si="43"/>
        <v>0.19283578259661496</v>
      </c>
      <c r="O193">
        <f t="shared" si="50"/>
        <v>5.3464281294112232E-5</v>
      </c>
      <c r="P193" s="4">
        <f t="shared" si="51"/>
        <v>51795.233864802845</v>
      </c>
    </row>
    <row r="194" spans="1:16" ht="12.75" x14ac:dyDescent="0.2">
      <c r="A194" s="1">
        <v>190</v>
      </c>
      <c r="B194">
        <f t="shared" si="39"/>
        <v>11.8</v>
      </c>
      <c r="C194">
        <f t="shared" si="36"/>
        <v>6.3087851927052434E-4</v>
      </c>
      <c r="D194" s="4">
        <f t="shared" si="36"/>
        <v>32.676500445897339</v>
      </c>
      <c r="E194" s="4">
        <f t="shared" si="37"/>
        <v>4.1300000000000008</v>
      </c>
      <c r="F194" s="4">
        <f t="shared" si="40"/>
        <v>28.546500445897337</v>
      </c>
      <c r="G194" s="16">
        <f t="shared" si="42"/>
        <v>28.546500445897337</v>
      </c>
      <c r="H194">
        <f t="shared" si="38"/>
        <v>0</v>
      </c>
      <c r="I194" s="4">
        <f t="shared" si="41"/>
        <v>5696.1706155026559</v>
      </c>
      <c r="J194">
        <f t="shared" si="43"/>
        <v>0.19338692404952179</v>
      </c>
      <c r="O194">
        <f t="shared" si="50"/>
        <v>5.3464281294112232E-5</v>
      </c>
      <c r="P194" s="4">
        <f t="shared" si="51"/>
        <v>51795.233864802845</v>
      </c>
    </row>
    <row r="195" spans="1:16" ht="12.75" x14ac:dyDescent="0.2">
      <c r="A195" s="1">
        <v>191</v>
      </c>
      <c r="B195">
        <f t="shared" si="39"/>
        <v>11.8</v>
      </c>
      <c r="C195">
        <f t="shared" si="36"/>
        <v>6.3087851927052434E-4</v>
      </c>
      <c r="D195" s="4">
        <f t="shared" si="36"/>
        <v>32.676500445897339</v>
      </c>
      <c r="E195" s="4">
        <f t="shared" si="37"/>
        <v>4.1300000000000008</v>
      </c>
      <c r="F195" s="4">
        <f t="shared" si="40"/>
        <v>28.546500445897337</v>
      </c>
      <c r="G195" s="15">
        <f t="shared" si="42"/>
        <v>28.546500445897337</v>
      </c>
      <c r="H195">
        <f t="shared" si="38"/>
        <v>0</v>
      </c>
      <c r="I195" s="4">
        <f t="shared" si="41"/>
        <v>5724.7171159485533</v>
      </c>
      <c r="J195">
        <f t="shared" si="43"/>
        <v>0.19393806550242862</v>
      </c>
      <c r="O195">
        <f t="shared" si="50"/>
        <v>5.3464281294112232E-5</v>
      </c>
      <c r="P195" s="4">
        <f t="shared" si="51"/>
        <v>51795.233864802845</v>
      </c>
    </row>
    <row r="196" spans="1:16" ht="12.75" x14ac:dyDescent="0.2">
      <c r="A196" s="1">
        <v>192</v>
      </c>
      <c r="B196">
        <f t="shared" si="39"/>
        <v>11.8</v>
      </c>
      <c r="C196">
        <f t="shared" si="36"/>
        <v>6.3087851927052434E-4</v>
      </c>
      <c r="D196" s="4">
        <f t="shared" si="36"/>
        <v>32.676500445897339</v>
      </c>
      <c r="E196" s="4">
        <f t="shared" si="37"/>
        <v>4.1300000000000008</v>
      </c>
      <c r="F196" s="4">
        <f t="shared" si="40"/>
        <v>28.546500445897337</v>
      </c>
      <c r="G196" s="16">
        <f t="shared" si="42"/>
        <v>28.546500445897337</v>
      </c>
      <c r="H196">
        <f t="shared" si="38"/>
        <v>0</v>
      </c>
      <c r="I196" s="4">
        <f t="shared" si="41"/>
        <v>5753.2636163944508</v>
      </c>
      <c r="J196">
        <f t="shared" si="43"/>
        <v>0.19448920695533545</v>
      </c>
      <c r="O196">
        <f t="shared" si="50"/>
        <v>5.3464281294112232E-5</v>
      </c>
      <c r="P196" s="4">
        <f t="shared" si="51"/>
        <v>51795.233864802845</v>
      </c>
    </row>
    <row r="197" spans="1:16" ht="12.75" x14ac:dyDescent="0.2">
      <c r="A197" s="1">
        <v>193</v>
      </c>
      <c r="B197">
        <f t="shared" si="39"/>
        <v>11.8</v>
      </c>
      <c r="C197">
        <f t="shared" ref="C197:D260" si="52">B197*O197</f>
        <v>6.3087851927052434E-4</v>
      </c>
      <c r="D197" s="4">
        <f t="shared" si="52"/>
        <v>32.676500445897339</v>
      </c>
      <c r="E197" s="4">
        <f t="shared" ref="E197:E260" si="53">B197*$M$12*100</f>
        <v>4.1300000000000008</v>
      </c>
      <c r="F197" s="4">
        <f t="shared" si="40"/>
        <v>28.546500445897337</v>
      </c>
      <c r="G197" s="15">
        <f t="shared" si="42"/>
        <v>28.546500445897337</v>
      </c>
      <c r="H197">
        <f t="shared" ref="H197:H260" si="54">0.01*ROUNDDOWN((F197-G197)/$M$11,0)</f>
        <v>0</v>
      </c>
      <c r="I197" s="4">
        <f t="shared" si="41"/>
        <v>5781.8101168403482</v>
      </c>
      <c r="J197">
        <f t="shared" si="43"/>
        <v>0.19504034840824228</v>
      </c>
      <c r="O197">
        <f t="shared" si="50"/>
        <v>5.3464281294112232E-5</v>
      </c>
      <c r="P197" s="4">
        <f t="shared" si="51"/>
        <v>51795.233864802845</v>
      </c>
    </row>
    <row r="198" spans="1:16" ht="12.75" x14ac:dyDescent="0.2">
      <c r="A198" s="1">
        <v>194</v>
      </c>
      <c r="B198">
        <f t="shared" ref="B198:B261" si="55">IF((F197-G197)&lt;$M$11,B197,B197+H197)</f>
        <v>11.8</v>
      </c>
      <c r="C198">
        <f t="shared" si="52"/>
        <v>6.3087851927052434E-4</v>
      </c>
      <c r="D198" s="4">
        <f t="shared" si="52"/>
        <v>32.676500445897339</v>
      </c>
      <c r="E198" s="4">
        <f t="shared" si="53"/>
        <v>4.1300000000000008</v>
      </c>
      <c r="F198" s="4">
        <f t="shared" ref="F198:F261" si="56">D198-E198+((F197-G197)-($M$11*H197*100))</f>
        <v>28.546500445897337</v>
      </c>
      <c r="G198" s="16">
        <f t="shared" si="42"/>
        <v>28.546500445897337</v>
      </c>
      <c r="H198">
        <f t="shared" si="54"/>
        <v>0</v>
      </c>
      <c r="I198" s="4">
        <f t="shared" ref="I198:I261" si="57">IF(G198=0,I197,I197+G198)</f>
        <v>5810.3566172862456</v>
      </c>
      <c r="J198">
        <f t="shared" si="43"/>
        <v>0.1955914898611491</v>
      </c>
      <c r="O198">
        <f t="shared" si="50"/>
        <v>5.3464281294112232E-5</v>
      </c>
      <c r="P198" s="4">
        <f t="shared" si="51"/>
        <v>51795.233864802845</v>
      </c>
    </row>
    <row r="199" spans="1:16" ht="12.75" x14ac:dyDescent="0.2">
      <c r="A199" s="1">
        <v>195</v>
      </c>
      <c r="B199">
        <f t="shared" si="55"/>
        <v>11.8</v>
      </c>
      <c r="C199">
        <f t="shared" si="52"/>
        <v>6.3087851927052434E-4</v>
      </c>
      <c r="D199" s="4">
        <f t="shared" si="52"/>
        <v>32.676500445897339</v>
      </c>
      <c r="E199" s="4">
        <f t="shared" si="53"/>
        <v>4.1300000000000008</v>
      </c>
      <c r="F199" s="4">
        <f t="shared" si="56"/>
        <v>28.546500445897337</v>
      </c>
      <c r="G199" s="15">
        <f t="shared" ref="G199:G262" si="58">F199</f>
        <v>28.546500445897337</v>
      </c>
      <c r="H199">
        <f t="shared" si="54"/>
        <v>0</v>
      </c>
      <c r="I199" s="4">
        <f t="shared" si="57"/>
        <v>5838.9031177321431</v>
      </c>
      <c r="J199">
        <f t="shared" si="43"/>
        <v>0.19614263131405593</v>
      </c>
      <c r="O199">
        <f t="shared" si="50"/>
        <v>5.3464281294112232E-5</v>
      </c>
      <c r="P199" s="4">
        <f t="shared" si="51"/>
        <v>51795.233864802845</v>
      </c>
    </row>
    <row r="200" spans="1:16" ht="12.75" x14ac:dyDescent="0.2">
      <c r="A200" s="1">
        <v>196</v>
      </c>
      <c r="B200">
        <f t="shared" si="55"/>
        <v>11.8</v>
      </c>
      <c r="C200">
        <f t="shared" si="52"/>
        <v>5.804082377288824E-4</v>
      </c>
      <c r="D200" s="4">
        <f t="shared" si="52"/>
        <v>32.467370843043597</v>
      </c>
      <c r="E200" s="4">
        <f t="shared" si="53"/>
        <v>4.1300000000000008</v>
      </c>
      <c r="F200" s="4">
        <f t="shared" si="56"/>
        <v>28.337370843043594</v>
      </c>
      <c r="G200" s="16">
        <f t="shared" si="58"/>
        <v>28.337370843043594</v>
      </c>
      <c r="H200">
        <f t="shared" si="54"/>
        <v>0</v>
      </c>
      <c r="I200" s="4">
        <f t="shared" si="57"/>
        <v>5867.2404885751866</v>
      </c>
      <c r="J200">
        <f t="shared" ref="J200:J263" si="59">IF(G200=0,J199,J199+C200-((E200/D200)*C200))</f>
        <v>0.19664920893478138</v>
      </c>
      <c r="O200">
        <f t="shared" ref="O200:O213" si="60">$O$199-($O$199*$N$9)</f>
        <v>4.9187138790583256E-5</v>
      </c>
      <c r="P200" s="4">
        <f t="shared" ref="P200:P213" si="61">$P$199+$P$199*$N$6</f>
        <v>55938.852573987075</v>
      </c>
    </row>
    <row r="201" spans="1:16" ht="12.75" x14ac:dyDescent="0.2">
      <c r="A201" s="1">
        <v>197</v>
      </c>
      <c r="B201">
        <f t="shared" si="55"/>
        <v>11.8</v>
      </c>
      <c r="C201">
        <f t="shared" si="52"/>
        <v>5.804082377288824E-4</v>
      </c>
      <c r="D201" s="4">
        <f t="shared" si="52"/>
        <v>32.467370843043597</v>
      </c>
      <c r="E201" s="4">
        <f t="shared" si="53"/>
        <v>4.1300000000000008</v>
      </c>
      <c r="F201" s="4">
        <f t="shared" si="56"/>
        <v>28.337370843043594</v>
      </c>
      <c r="G201" s="15">
        <f t="shared" si="58"/>
        <v>28.337370843043594</v>
      </c>
      <c r="H201">
        <f t="shared" si="54"/>
        <v>0</v>
      </c>
      <c r="I201" s="4">
        <f t="shared" si="57"/>
        <v>5895.5778594182302</v>
      </c>
      <c r="J201">
        <f t="shared" si="59"/>
        <v>0.19715578655550683</v>
      </c>
      <c r="O201">
        <f t="shared" si="60"/>
        <v>4.9187138790583256E-5</v>
      </c>
      <c r="P201" s="4">
        <f t="shared" si="61"/>
        <v>55938.852573987075</v>
      </c>
    </row>
    <row r="202" spans="1:16" ht="12.75" x14ac:dyDescent="0.2">
      <c r="A202" s="1">
        <v>198</v>
      </c>
      <c r="B202">
        <f t="shared" si="55"/>
        <v>11.8</v>
      </c>
      <c r="C202">
        <f t="shared" si="52"/>
        <v>5.804082377288824E-4</v>
      </c>
      <c r="D202" s="4">
        <f t="shared" si="52"/>
        <v>32.467370843043597</v>
      </c>
      <c r="E202" s="4">
        <f t="shared" si="53"/>
        <v>4.1300000000000008</v>
      </c>
      <c r="F202" s="4">
        <f t="shared" si="56"/>
        <v>28.337370843043594</v>
      </c>
      <c r="G202" s="16">
        <f t="shared" si="58"/>
        <v>28.337370843043594</v>
      </c>
      <c r="H202">
        <f t="shared" si="54"/>
        <v>0</v>
      </c>
      <c r="I202" s="4">
        <f t="shared" si="57"/>
        <v>5923.9152302612738</v>
      </c>
      <c r="J202">
        <f t="shared" si="59"/>
        <v>0.19766236417623229</v>
      </c>
      <c r="O202">
        <f t="shared" si="60"/>
        <v>4.9187138790583256E-5</v>
      </c>
      <c r="P202" s="4">
        <f t="shared" si="61"/>
        <v>55938.852573987075</v>
      </c>
    </row>
    <row r="203" spans="1:16" ht="12.75" x14ac:dyDescent="0.2">
      <c r="A203" s="1">
        <v>199</v>
      </c>
      <c r="B203">
        <f t="shared" si="55"/>
        <v>11.8</v>
      </c>
      <c r="C203">
        <f t="shared" si="52"/>
        <v>5.804082377288824E-4</v>
      </c>
      <c r="D203" s="4">
        <f t="shared" si="52"/>
        <v>32.467370843043597</v>
      </c>
      <c r="E203" s="4">
        <f t="shared" si="53"/>
        <v>4.1300000000000008</v>
      </c>
      <c r="F203" s="4">
        <f t="shared" si="56"/>
        <v>28.337370843043594</v>
      </c>
      <c r="G203" s="15">
        <f t="shared" si="58"/>
        <v>28.337370843043594</v>
      </c>
      <c r="H203">
        <f t="shared" si="54"/>
        <v>0</v>
      </c>
      <c r="I203" s="4">
        <f t="shared" si="57"/>
        <v>5952.2526011043174</v>
      </c>
      <c r="J203">
        <f t="shared" si="59"/>
        <v>0.19816894179695774</v>
      </c>
      <c r="O203">
        <f t="shared" si="60"/>
        <v>4.9187138790583256E-5</v>
      </c>
      <c r="P203" s="4">
        <f t="shared" si="61"/>
        <v>55938.852573987075</v>
      </c>
    </row>
    <row r="204" spans="1:16" ht="12.75" x14ac:dyDescent="0.2">
      <c r="A204" s="1">
        <v>200</v>
      </c>
      <c r="B204">
        <f t="shared" si="55"/>
        <v>11.8</v>
      </c>
      <c r="C204">
        <f t="shared" si="52"/>
        <v>5.804082377288824E-4</v>
      </c>
      <c r="D204" s="4">
        <f t="shared" si="52"/>
        <v>32.467370843043597</v>
      </c>
      <c r="E204" s="4">
        <f t="shared" si="53"/>
        <v>4.1300000000000008</v>
      </c>
      <c r="F204" s="4">
        <f t="shared" si="56"/>
        <v>28.337370843043594</v>
      </c>
      <c r="G204" s="16">
        <f t="shared" si="58"/>
        <v>28.337370843043594</v>
      </c>
      <c r="H204">
        <f t="shared" si="54"/>
        <v>0</v>
      </c>
      <c r="I204" s="4">
        <f t="shared" si="57"/>
        <v>5980.5899719473609</v>
      </c>
      <c r="J204">
        <f t="shared" si="59"/>
        <v>0.19867551941768319</v>
      </c>
      <c r="O204">
        <f t="shared" si="60"/>
        <v>4.9187138790583256E-5</v>
      </c>
      <c r="P204" s="4">
        <f t="shared" si="61"/>
        <v>55938.852573987075</v>
      </c>
    </row>
    <row r="205" spans="1:16" ht="12.75" x14ac:dyDescent="0.2">
      <c r="A205" s="1">
        <v>201</v>
      </c>
      <c r="B205">
        <f t="shared" si="55"/>
        <v>11.8</v>
      </c>
      <c r="C205">
        <f t="shared" si="52"/>
        <v>5.804082377288824E-4</v>
      </c>
      <c r="D205" s="4">
        <f t="shared" si="52"/>
        <v>32.467370843043597</v>
      </c>
      <c r="E205" s="4">
        <f t="shared" si="53"/>
        <v>4.1300000000000008</v>
      </c>
      <c r="F205" s="4">
        <f t="shared" si="56"/>
        <v>28.337370843043594</v>
      </c>
      <c r="G205" s="15">
        <f t="shared" si="58"/>
        <v>28.337370843043594</v>
      </c>
      <c r="H205">
        <f t="shared" si="54"/>
        <v>0</v>
      </c>
      <c r="I205" s="4">
        <f t="shared" si="57"/>
        <v>6008.9273427904045</v>
      </c>
      <c r="J205">
        <f t="shared" si="59"/>
        <v>0.19918209703840864</v>
      </c>
      <c r="O205">
        <f t="shared" si="60"/>
        <v>4.9187138790583256E-5</v>
      </c>
      <c r="P205" s="4">
        <f t="shared" si="61"/>
        <v>55938.852573987075</v>
      </c>
    </row>
    <row r="206" spans="1:16" ht="12.75" x14ac:dyDescent="0.2">
      <c r="A206" s="1">
        <v>202</v>
      </c>
      <c r="B206">
        <f t="shared" si="55"/>
        <v>11.8</v>
      </c>
      <c r="C206">
        <f t="shared" si="52"/>
        <v>5.804082377288824E-4</v>
      </c>
      <c r="D206" s="4">
        <f t="shared" si="52"/>
        <v>32.467370843043597</v>
      </c>
      <c r="E206" s="4">
        <f t="shared" si="53"/>
        <v>4.1300000000000008</v>
      </c>
      <c r="F206" s="4">
        <f t="shared" si="56"/>
        <v>28.337370843043594</v>
      </c>
      <c r="G206" s="16">
        <f t="shared" si="58"/>
        <v>28.337370843043594</v>
      </c>
      <c r="H206">
        <f t="shared" si="54"/>
        <v>0</v>
      </c>
      <c r="I206" s="4">
        <f t="shared" si="57"/>
        <v>6037.2647136334481</v>
      </c>
      <c r="J206">
        <f t="shared" si="59"/>
        <v>0.19968867465913409</v>
      </c>
      <c r="O206">
        <f t="shared" si="60"/>
        <v>4.9187138790583256E-5</v>
      </c>
      <c r="P206" s="4">
        <f t="shared" si="61"/>
        <v>55938.852573987075</v>
      </c>
    </row>
    <row r="207" spans="1:16" ht="12.75" x14ac:dyDescent="0.2">
      <c r="A207" s="1">
        <v>203</v>
      </c>
      <c r="B207">
        <f t="shared" si="55"/>
        <v>11.8</v>
      </c>
      <c r="C207">
        <f t="shared" si="52"/>
        <v>5.804082377288824E-4</v>
      </c>
      <c r="D207" s="4">
        <f t="shared" si="52"/>
        <v>32.467370843043597</v>
      </c>
      <c r="E207" s="4">
        <f t="shared" si="53"/>
        <v>4.1300000000000008</v>
      </c>
      <c r="F207" s="4">
        <f t="shared" si="56"/>
        <v>28.337370843043594</v>
      </c>
      <c r="G207" s="15">
        <f t="shared" si="58"/>
        <v>28.337370843043594</v>
      </c>
      <c r="H207">
        <f t="shared" si="54"/>
        <v>0</v>
      </c>
      <c r="I207" s="4">
        <f t="shared" si="57"/>
        <v>6065.6020844764917</v>
      </c>
      <c r="J207">
        <f t="shared" si="59"/>
        <v>0.20019525227985954</v>
      </c>
      <c r="O207">
        <f t="shared" si="60"/>
        <v>4.9187138790583256E-5</v>
      </c>
      <c r="P207" s="4">
        <f t="shared" si="61"/>
        <v>55938.852573987075</v>
      </c>
    </row>
    <row r="208" spans="1:16" ht="12.75" x14ac:dyDescent="0.2">
      <c r="A208" s="1">
        <v>204</v>
      </c>
      <c r="B208">
        <f t="shared" si="55"/>
        <v>11.8</v>
      </c>
      <c r="C208">
        <f t="shared" si="52"/>
        <v>5.804082377288824E-4</v>
      </c>
      <c r="D208" s="4">
        <f t="shared" si="52"/>
        <v>32.467370843043597</v>
      </c>
      <c r="E208" s="4">
        <f t="shared" si="53"/>
        <v>4.1300000000000008</v>
      </c>
      <c r="F208" s="4">
        <f t="shared" si="56"/>
        <v>28.337370843043594</v>
      </c>
      <c r="G208" s="16">
        <f t="shared" si="58"/>
        <v>28.337370843043594</v>
      </c>
      <c r="H208">
        <f t="shared" si="54"/>
        <v>0</v>
      </c>
      <c r="I208" s="4">
        <f t="shared" si="57"/>
        <v>6093.9394553195352</v>
      </c>
      <c r="J208">
        <f t="shared" si="59"/>
        <v>0.20070182990058499</v>
      </c>
      <c r="O208">
        <f t="shared" si="60"/>
        <v>4.9187138790583256E-5</v>
      </c>
      <c r="P208" s="4">
        <f t="shared" si="61"/>
        <v>55938.852573987075</v>
      </c>
    </row>
    <row r="209" spans="1:16" ht="12.75" x14ac:dyDescent="0.2">
      <c r="A209" s="1">
        <v>205</v>
      </c>
      <c r="B209">
        <f t="shared" si="55"/>
        <v>11.8</v>
      </c>
      <c r="C209">
        <f t="shared" si="52"/>
        <v>5.804082377288824E-4</v>
      </c>
      <c r="D209" s="4">
        <f t="shared" si="52"/>
        <v>32.467370843043597</v>
      </c>
      <c r="E209" s="4">
        <f t="shared" si="53"/>
        <v>4.1300000000000008</v>
      </c>
      <c r="F209" s="4">
        <f t="shared" si="56"/>
        <v>28.337370843043594</v>
      </c>
      <c r="G209" s="15">
        <f t="shared" si="58"/>
        <v>28.337370843043594</v>
      </c>
      <c r="H209">
        <f t="shared" si="54"/>
        <v>0</v>
      </c>
      <c r="I209" s="4">
        <f t="shared" si="57"/>
        <v>6122.2768261625788</v>
      </c>
      <c r="J209">
        <f t="shared" si="59"/>
        <v>0.20120840752131045</v>
      </c>
      <c r="O209">
        <f t="shared" si="60"/>
        <v>4.9187138790583256E-5</v>
      </c>
      <c r="P209" s="4">
        <f t="shared" si="61"/>
        <v>55938.852573987075</v>
      </c>
    </row>
    <row r="210" spans="1:16" ht="12.75" x14ac:dyDescent="0.2">
      <c r="A210" s="1">
        <v>206</v>
      </c>
      <c r="B210">
        <f t="shared" si="55"/>
        <v>11.8</v>
      </c>
      <c r="C210">
        <f t="shared" si="52"/>
        <v>5.804082377288824E-4</v>
      </c>
      <c r="D210" s="4">
        <f t="shared" si="52"/>
        <v>32.467370843043597</v>
      </c>
      <c r="E210" s="4">
        <f t="shared" si="53"/>
        <v>4.1300000000000008</v>
      </c>
      <c r="F210" s="4">
        <f t="shared" si="56"/>
        <v>28.337370843043594</v>
      </c>
      <c r="G210" s="16">
        <f t="shared" si="58"/>
        <v>28.337370843043594</v>
      </c>
      <c r="H210">
        <f t="shared" si="54"/>
        <v>0</v>
      </c>
      <c r="I210" s="4">
        <f t="shared" si="57"/>
        <v>6150.6141970056224</v>
      </c>
      <c r="J210">
        <f t="shared" si="59"/>
        <v>0.2017149851420359</v>
      </c>
      <c r="O210">
        <f t="shared" si="60"/>
        <v>4.9187138790583256E-5</v>
      </c>
      <c r="P210" s="4">
        <f t="shared" si="61"/>
        <v>55938.852573987075</v>
      </c>
    </row>
    <row r="211" spans="1:16" ht="12.75" x14ac:dyDescent="0.2">
      <c r="A211" s="1">
        <v>207</v>
      </c>
      <c r="B211">
        <f t="shared" si="55"/>
        <v>11.8</v>
      </c>
      <c r="C211">
        <f t="shared" si="52"/>
        <v>5.804082377288824E-4</v>
      </c>
      <c r="D211" s="4">
        <f t="shared" si="52"/>
        <v>32.467370843043597</v>
      </c>
      <c r="E211" s="4">
        <f t="shared" si="53"/>
        <v>4.1300000000000008</v>
      </c>
      <c r="F211" s="4">
        <f t="shared" si="56"/>
        <v>28.337370843043594</v>
      </c>
      <c r="G211" s="15">
        <f t="shared" si="58"/>
        <v>28.337370843043594</v>
      </c>
      <c r="H211">
        <f t="shared" si="54"/>
        <v>0</v>
      </c>
      <c r="I211" s="4">
        <f t="shared" si="57"/>
        <v>6178.9515678486659</v>
      </c>
      <c r="J211">
        <f t="shared" si="59"/>
        <v>0.20222156276276135</v>
      </c>
      <c r="O211">
        <f t="shared" si="60"/>
        <v>4.9187138790583256E-5</v>
      </c>
      <c r="P211" s="4">
        <f t="shared" si="61"/>
        <v>55938.852573987075</v>
      </c>
    </row>
    <row r="212" spans="1:16" ht="12.75" x14ac:dyDescent="0.2">
      <c r="A212" s="1">
        <v>208</v>
      </c>
      <c r="B212">
        <f t="shared" si="55"/>
        <v>11.8</v>
      </c>
      <c r="C212">
        <f t="shared" si="52"/>
        <v>5.804082377288824E-4</v>
      </c>
      <c r="D212" s="4">
        <f t="shared" si="52"/>
        <v>32.467370843043597</v>
      </c>
      <c r="E212" s="4">
        <f t="shared" si="53"/>
        <v>4.1300000000000008</v>
      </c>
      <c r="F212" s="4">
        <f t="shared" si="56"/>
        <v>28.337370843043594</v>
      </c>
      <c r="G212" s="16">
        <f t="shared" si="58"/>
        <v>28.337370843043594</v>
      </c>
      <c r="H212">
        <f t="shared" si="54"/>
        <v>0</v>
      </c>
      <c r="I212" s="4">
        <f t="shared" si="57"/>
        <v>6207.2889386917095</v>
      </c>
      <c r="J212">
        <f t="shared" si="59"/>
        <v>0.2027281403834868</v>
      </c>
      <c r="O212">
        <f t="shared" si="60"/>
        <v>4.9187138790583256E-5</v>
      </c>
      <c r="P212" s="4">
        <f t="shared" si="61"/>
        <v>55938.852573987075</v>
      </c>
    </row>
    <row r="213" spans="1:16" ht="12.75" x14ac:dyDescent="0.2">
      <c r="A213" s="1">
        <v>209</v>
      </c>
      <c r="B213">
        <f t="shared" si="55"/>
        <v>11.8</v>
      </c>
      <c r="C213">
        <f t="shared" si="52"/>
        <v>5.804082377288824E-4</v>
      </c>
      <c r="D213" s="4">
        <f t="shared" si="52"/>
        <v>32.467370843043597</v>
      </c>
      <c r="E213" s="4">
        <f t="shared" si="53"/>
        <v>4.1300000000000008</v>
      </c>
      <c r="F213" s="4">
        <f t="shared" si="56"/>
        <v>28.337370843043594</v>
      </c>
      <c r="G213" s="15">
        <f t="shared" si="58"/>
        <v>28.337370843043594</v>
      </c>
      <c r="H213">
        <f t="shared" si="54"/>
        <v>0</v>
      </c>
      <c r="I213" s="4">
        <f t="shared" si="57"/>
        <v>6235.6263095347531</v>
      </c>
      <c r="J213">
        <f t="shared" si="59"/>
        <v>0.20323471800421225</v>
      </c>
      <c r="O213">
        <f t="shared" si="60"/>
        <v>4.9187138790583256E-5</v>
      </c>
      <c r="P213" s="4">
        <f t="shared" si="61"/>
        <v>55938.852573987075</v>
      </c>
    </row>
    <row r="214" spans="1:16" ht="12.75" x14ac:dyDescent="0.2">
      <c r="A214" s="1">
        <v>210</v>
      </c>
      <c r="B214">
        <f t="shared" si="55"/>
        <v>11.8</v>
      </c>
      <c r="C214">
        <f t="shared" si="52"/>
        <v>5.3397557871057188E-4</v>
      </c>
      <c r="D214" s="4">
        <f t="shared" si="52"/>
        <v>32.259579669648119</v>
      </c>
      <c r="E214" s="4">
        <f t="shared" si="53"/>
        <v>4.1300000000000008</v>
      </c>
      <c r="F214" s="4">
        <f t="shared" si="56"/>
        <v>28.129579669648116</v>
      </c>
      <c r="G214" s="16">
        <f t="shared" si="58"/>
        <v>28.129579669648116</v>
      </c>
      <c r="H214">
        <f t="shared" si="54"/>
        <v>0</v>
      </c>
      <c r="I214" s="4">
        <f t="shared" si="57"/>
        <v>6263.7558892044008</v>
      </c>
      <c r="J214">
        <f t="shared" si="59"/>
        <v>0.20370033190051226</v>
      </c>
      <c r="O214">
        <f t="shared" ref="O214:O227" si="62">$O$213-($O$213*$N$9)</f>
        <v>4.5252167687336598E-5</v>
      </c>
      <c r="P214" s="4">
        <f t="shared" ref="P214:P227" si="63">$P$213+$P$213*$N$6</f>
        <v>60413.96077990604</v>
      </c>
    </row>
    <row r="215" spans="1:16" ht="12.75" x14ac:dyDescent="0.2">
      <c r="A215" s="1">
        <v>211</v>
      </c>
      <c r="B215">
        <f t="shared" si="55"/>
        <v>11.8</v>
      </c>
      <c r="C215">
        <f t="shared" si="52"/>
        <v>5.3397557871057188E-4</v>
      </c>
      <c r="D215" s="4">
        <f t="shared" si="52"/>
        <v>32.259579669648119</v>
      </c>
      <c r="E215" s="4">
        <f t="shared" si="53"/>
        <v>4.1300000000000008</v>
      </c>
      <c r="F215" s="4">
        <f t="shared" si="56"/>
        <v>28.129579669648116</v>
      </c>
      <c r="G215" s="15">
        <f t="shared" si="58"/>
        <v>28.129579669648116</v>
      </c>
      <c r="H215">
        <f t="shared" si="54"/>
        <v>0</v>
      </c>
      <c r="I215" s="4">
        <f t="shared" si="57"/>
        <v>6291.8854688740485</v>
      </c>
      <c r="J215">
        <f t="shared" si="59"/>
        <v>0.20416594579681227</v>
      </c>
      <c r="O215">
        <f t="shared" si="62"/>
        <v>4.5252167687336598E-5</v>
      </c>
      <c r="P215" s="4">
        <f t="shared" si="63"/>
        <v>60413.96077990604</v>
      </c>
    </row>
    <row r="216" spans="1:16" ht="12.75" x14ac:dyDescent="0.2">
      <c r="A216" s="1">
        <v>212</v>
      </c>
      <c r="B216">
        <f t="shared" si="55"/>
        <v>11.8</v>
      </c>
      <c r="C216">
        <f t="shared" si="52"/>
        <v>5.3397557871057188E-4</v>
      </c>
      <c r="D216" s="4">
        <f t="shared" si="52"/>
        <v>32.259579669648119</v>
      </c>
      <c r="E216" s="4">
        <f t="shared" si="53"/>
        <v>4.1300000000000008</v>
      </c>
      <c r="F216" s="4">
        <f t="shared" si="56"/>
        <v>28.129579669648116</v>
      </c>
      <c r="G216" s="16">
        <f t="shared" si="58"/>
        <v>28.129579669648116</v>
      </c>
      <c r="H216">
        <f t="shared" si="54"/>
        <v>0</v>
      </c>
      <c r="I216" s="4">
        <f t="shared" si="57"/>
        <v>6320.0150485436961</v>
      </c>
      <c r="J216">
        <f t="shared" si="59"/>
        <v>0.20463155969311228</v>
      </c>
      <c r="O216">
        <f t="shared" si="62"/>
        <v>4.5252167687336598E-5</v>
      </c>
      <c r="P216" s="4">
        <f t="shared" si="63"/>
        <v>60413.96077990604</v>
      </c>
    </row>
    <row r="217" spans="1:16" ht="12.75" x14ac:dyDescent="0.2">
      <c r="A217" s="1">
        <v>213</v>
      </c>
      <c r="B217">
        <f t="shared" si="55"/>
        <v>11.8</v>
      </c>
      <c r="C217">
        <f t="shared" si="52"/>
        <v>5.3397557871057188E-4</v>
      </c>
      <c r="D217" s="4">
        <f t="shared" si="52"/>
        <v>32.259579669648119</v>
      </c>
      <c r="E217" s="4">
        <f t="shared" si="53"/>
        <v>4.1300000000000008</v>
      </c>
      <c r="F217" s="4">
        <f t="shared" si="56"/>
        <v>28.129579669648116</v>
      </c>
      <c r="G217" s="15">
        <f t="shared" si="58"/>
        <v>28.129579669648116</v>
      </c>
      <c r="H217">
        <f t="shared" si="54"/>
        <v>0</v>
      </c>
      <c r="I217" s="4">
        <f t="shared" si="57"/>
        <v>6348.1446282133438</v>
      </c>
      <c r="J217">
        <f t="shared" si="59"/>
        <v>0.20509717358941229</v>
      </c>
      <c r="O217">
        <f t="shared" si="62"/>
        <v>4.5252167687336598E-5</v>
      </c>
      <c r="P217" s="4">
        <f t="shared" si="63"/>
        <v>60413.96077990604</v>
      </c>
    </row>
    <row r="218" spans="1:16" ht="12.75" x14ac:dyDescent="0.2">
      <c r="A218" s="1">
        <v>214</v>
      </c>
      <c r="B218">
        <f t="shared" si="55"/>
        <v>11.8</v>
      </c>
      <c r="C218">
        <f t="shared" si="52"/>
        <v>5.3397557871057188E-4</v>
      </c>
      <c r="D218" s="4">
        <f t="shared" si="52"/>
        <v>32.259579669648119</v>
      </c>
      <c r="E218" s="4">
        <f t="shared" si="53"/>
        <v>4.1300000000000008</v>
      </c>
      <c r="F218" s="4">
        <f t="shared" si="56"/>
        <v>28.129579669648116</v>
      </c>
      <c r="G218" s="16">
        <f t="shared" si="58"/>
        <v>28.129579669648116</v>
      </c>
      <c r="H218">
        <f t="shared" si="54"/>
        <v>0</v>
      </c>
      <c r="I218" s="4">
        <f t="shared" si="57"/>
        <v>6376.2742078829915</v>
      </c>
      <c r="J218">
        <f t="shared" si="59"/>
        <v>0.2055627874857123</v>
      </c>
      <c r="O218">
        <f t="shared" si="62"/>
        <v>4.5252167687336598E-5</v>
      </c>
      <c r="P218" s="4">
        <f t="shared" si="63"/>
        <v>60413.96077990604</v>
      </c>
    </row>
    <row r="219" spans="1:16" ht="12.75" x14ac:dyDescent="0.2">
      <c r="A219" s="1">
        <v>215</v>
      </c>
      <c r="B219">
        <f t="shared" si="55"/>
        <v>11.8</v>
      </c>
      <c r="C219">
        <f t="shared" si="52"/>
        <v>5.3397557871057188E-4</v>
      </c>
      <c r="D219" s="4">
        <f t="shared" si="52"/>
        <v>32.259579669648119</v>
      </c>
      <c r="E219" s="4">
        <f t="shared" si="53"/>
        <v>4.1300000000000008</v>
      </c>
      <c r="F219" s="4">
        <f t="shared" si="56"/>
        <v>28.129579669648116</v>
      </c>
      <c r="G219" s="15">
        <f t="shared" si="58"/>
        <v>28.129579669648116</v>
      </c>
      <c r="H219">
        <f t="shared" si="54"/>
        <v>0</v>
      </c>
      <c r="I219" s="4">
        <f t="shared" si="57"/>
        <v>6404.4037875526392</v>
      </c>
      <c r="J219">
        <f t="shared" si="59"/>
        <v>0.20602840138201231</v>
      </c>
      <c r="O219">
        <f t="shared" si="62"/>
        <v>4.5252167687336598E-5</v>
      </c>
      <c r="P219" s="4">
        <f t="shared" si="63"/>
        <v>60413.96077990604</v>
      </c>
    </row>
    <row r="220" spans="1:16" ht="12.75" x14ac:dyDescent="0.2">
      <c r="A220" s="1">
        <v>216</v>
      </c>
      <c r="B220">
        <f t="shared" si="55"/>
        <v>11.8</v>
      </c>
      <c r="C220">
        <f t="shared" si="52"/>
        <v>5.3397557871057188E-4</v>
      </c>
      <c r="D220" s="4">
        <f t="shared" si="52"/>
        <v>32.259579669648119</v>
      </c>
      <c r="E220" s="4">
        <f t="shared" si="53"/>
        <v>4.1300000000000008</v>
      </c>
      <c r="F220" s="4">
        <f t="shared" si="56"/>
        <v>28.129579669648116</v>
      </c>
      <c r="G220" s="16">
        <f t="shared" si="58"/>
        <v>28.129579669648116</v>
      </c>
      <c r="H220">
        <f t="shared" si="54"/>
        <v>0</v>
      </c>
      <c r="I220" s="4">
        <f t="shared" si="57"/>
        <v>6432.5333672222869</v>
      </c>
      <c r="J220">
        <f t="shared" si="59"/>
        <v>0.20649401527831232</v>
      </c>
      <c r="O220">
        <f t="shared" si="62"/>
        <v>4.5252167687336598E-5</v>
      </c>
      <c r="P220" s="4">
        <f t="shared" si="63"/>
        <v>60413.96077990604</v>
      </c>
    </row>
    <row r="221" spans="1:16" ht="12.75" x14ac:dyDescent="0.2">
      <c r="A221" s="1">
        <v>217</v>
      </c>
      <c r="B221">
        <f t="shared" si="55"/>
        <v>11.8</v>
      </c>
      <c r="C221">
        <f t="shared" si="52"/>
        <v>5.3397557871057188E-4</v>
      </c>
      <c r="D221" s="4">
        <f t="shared" si="52"/>
        <v>32.259579669648119</v>
      </c>
      <c r="E221" s="4">
        <f t="shared" si="53"/>
        <v>4.1300000000000008</v>
      </c>
      <c r="F221" s="4">
        <f t="shared" si="56"/>
        <v>28.129579669648116</v>
      </c>
      <c r="G221" s="15">
        <f t="shared" si="58"/>
        <v>28.129579669648116</v>
      </c>
      <c r="H221">
        <f t="shared" si="54"/>
        <v>0</v>
      </c>
      <c r="I221" s="4">
        <f t="shared" si="57"/>
        <v>6460.6629468919346</v>
      </c>
      <c r="J221">
        <f t="shared" si="59"/>
        <v>0.20695962917461233</v>
      </c>
      <c r="O221">
        <f t="shared" si="62"/>
        <v>4.5252167687336598E-5</v>
      </c>
      <c r="P221" s="4">
        <f t="shared" si="63"/>
        <v>60413.96077990604</v>
      </c>
    </row>
    <row r="222" spans="1:16" ht="12.75" x14ac:dyDescent="0.2">
      <c r="A222" s="1">
        <v>218</v>
      </c>
      <c r="B222">
        <f t="shared" si="55"/>
        <v>11.8</v>
      </c>
      <c r="C222">
        <f t="shared" si="52"/>
        <v>5.3397557871057188E-4</v>
      </c>
      <c r="D222" s="4">
        <f t="shared" si="52"/>
        <v>32.259579669648119</v>
      </c>
      <c r="E222" s="4">
        <f t="shared" si="53"/>
        <v>4.1300000000000008</v>
      </c>
      <c r="F222" s="4">
        <f t="shared" si="56"/>
        <v>28.129579669648116</v>
      </c>
      <c r="G222" s="16">
        <f t="shared" si="58"/>
        <v>28.129579669648116</v>
      </c>
      <c r="H222">
        <f t="shared" si="54"/>
        <v>0</v>
      </c>
      <c r="I222" s="4">
        <f t="shared" si="57"/>
        <v>6488.7925265615822</v>
      </c>
      <c r="J222">
        <f t="shared" si="59"/>
        <v>0.20742524307091234</v>
      </c>
      <c r="O222">
        <f t="shared" si="62"/>
        <v>4.5252167687336598E-5</v>
      </c>
      <c r="P222" s="4">
        <f t="shared" si="63"/>
        <v>60413.96077990604</v>
      </c>
    </row>
    <row r="223" spans="1:16" ht="12.75" x14ac:dyDescent="0.2">
      <c r="A223" s="1">
        <v>219</v>
      </c>
      <c r="B223">
        <f t="shared" si="55"/>
        <v>11.8</v>
      </c>
      <c r="C223">
        <f t="shared" si="52"/>
        <v>5.3397557871057188E-4</v>
      </c>
      <c r="D223" s="4">
        <f t="shared" si="52"/>
        <v>32.259579669648119</v>
      </c>
      <c r="E223" s="4">
        <f t="shared" si="53"/>
        <v>4.1300000000000008</v>
      </c>
      <c r="F223" s="4">
        <f t="shared" si="56"/>
        <v>28.129579669648116</v>
      </c>
      <c r="G223" s="15">
        <f t="shared" si="58"/>
        <v>28.129579669648116</v>
      </c>
      <c r="H223">
        <f t="shared" si="54"/>
        <v>0</v>
      </c>
      <c r="I223" s="4">
        <f t="shared" si="57"/>
        <v>6516.9221062312299</v>
      </c>
      <c r="J223">
        <f t="shared" si="59"/>
        <v>0.20789085696721235</v>
      </c>
      <c r="O223">
        <f t="shared" si="62"/>
        <v>4.5252167687336598E-5</v>
      </c>
      <c r="P223" s="4">
        <f t="shared" si="63"/>
        <v>60413.96077990604</v>
      </c>
    </row>
    <row r="224" spans="1:16" ht="12.75" x14ac:dyDescent="0.2">
      <c r="A224" s="1">
        <v>220</v>
      </c>
      <c r="B224">
        <f t="shared" si="55"/>
        <v>11.8</v>
      </c>
      <c r="C224">
        <f t="shared" si="52"/>
        <v>5.3397557871057188E-4</v>
      </c>
      <c r="D224" s="4">
        <f t="shared" si="52"/>
        <v>32.259579669648119</v>
      </c>
      <c r="E224" s="4">
        <f t="shared" si="53"/>
        <v>4.1300000000000008</v>
      </c>
      <c r="F224" s="4">
        <f t="shared" si="56"/>
        <v>28.129579669648116</v>
      </c>
      <c r="G224" s="16">
        <f t="shared" si="58"/>
        <v>28.129579669648116</v>
      </c>
      <c r="H224">
        <f t="shared" si="54"/>
        <v>0</v>
      </c>
      <c r="I224" s="4">
        <f t="shared" si="57"/>
        <v>6545.0516859008776</v>
      </c>
      <c r="J224">
        <f t="shared" si="59"/>
        <v>0.20835647086351236</v>
      </c>
      <c r="O224">
        <f t="shared" si="62"/>
        <v>4.5252167687336598E-5</v>
      </c>
      <c r="P224" s="4">
        <f t="shared" si="63"/>
        <v>60413.96077990604</v>
      </c>
    </row>
    <row r="225" spans="1:16" ht="12.75" x14ac:dyDescent="0.2">
      <c r="A225" s="1">
        <v>221</v>
      </c>
      <c r="B225">
        <f t="shared" si="55"/>
        <v>11.8</v>
      </c>
      <c r="C225">
        <f t="shared" si="52"/>
        <v>5.3397557871057188E-4</v>
      </c>
      <c r="D225" s="4">
        <f t="shared" si="52"/>
        <v>32.259579669648119</v>
      </c>
      <c r="E225" s="4">
        <f t="shared" si="53"/>
        <v>4.1300000000000008</v>
      </c>
      <c r="F225" s="4">
        <f t="shared" si="56"/>
        <v>28.129579669648116</v>
      </c>
      <c r="G225" s="15">
        <f t="shared" si="58"/>
        <v>28.129579669648116</v>
      </c>
      <c r="H225">
        <f t="shared" si="54"/>
        <v>0</v>
      </c>
      <c r="I225" s="4">
        <f t="shared" si="57"/>
        <v>6573.1812655705253</v>
      </c>
      <c r="J225">
        <f t="shared" si="59"/>
        <v>0.20882208475981237</v>
      </c>
      <c r="O225">
        <f t="shared" si="62"/>
        <v>4.5252167687336598E-5</v>
      </c>
      <c r="P225" s="4">
        <f t="shared" si="63"/>
        <v>60413.96077990604</v>
      </c>
    </row>
    <row r="226" spans="1:16" ht="12.75" x14ac:dyDescent="0.2">
      <c r="A226" s="1">
        <v>222</v>
      </c>
      <c r="B226">
        <f t="shared" si="55"/>
        <v>11.8</v>
      </c>
      <c r="C226">
        <f t="shared" si="52"/>
        <v>5.3397557871057188E-4</v>
      </c>
      <c r="D226" s="4">
        <f t="shared" si="52"/>
        <v>32.259579669648119</v>
      </c>
      <c r="E226" s="4">
        <f t="shared" si="53"/>
        <v>4.1300000000000008</v>
      </c>
      <c r="F226" s="4">
        <f t="shared" si="56"/>
        <v>28.129579669648116</v>
      </c>
      <c r="G226" s="16">
        <f t="shared" si="58"/>
        <v>28.129579669648116</v>
      </c>
      <c r="H226">
        <f t="shared" si="54"/>
        <v>0</v>
      </c>
      <c r="I226" s="4">
        <f t="shared" si="57"/>
        <v>6601.310845240173</v>
      </c>
      <c r="J226">
        <f t="shared" si="59"/>
        <v>0.20928769865611238</v>
      </c>
      <c r="O226">
        <f t="shared" si="62"/>
        <v>4.5252167687336598E-5</v>
      </c>
      <c r="P226" s="4">
        <f t="shared" si="63"/>
        <v>60413.96077990604</v>
      </c>
    </row>
    <row r="227" spans="1:16" ht="12.75" x14ac:dyDescent="0.2">
      <c r="A227" s="1">
        <v>223</v>
      </c>
      <c r="B227">
        <f t="shared" si="55"/>
        <v>11.8</v>
      </c>
      <c r="C227">
        <f t="shared" si="52"/>
        <v>5.3397557871057188E-4</v>
      </c>
      <c r="D227" s="4">
        <f t="shared" si="52"/>
        <v>32.259579669648119</v>
      </c>
      <c r="E227" s="4">
        <f t="shared" si="53"/>
        <v>4.1300000000000008</v>
      </c>
      <c r="F227" s="4">
        <f t="shared" si="56"/>
        <v>28.129579669648116</v>
      </c>
      <c r="G227" s="15">
        <f t="shared" si="58"/>
        <v>28.129579669648116</v>
      </c>
      <c r="H227">
        <f t="shared" si="54"/>
        <v>0</v>
      </c>
      <c r="I227" s="4">
        <f t="shared" si="57"/>
        <v>6629.4404249098206</v>
      </c>
      <c r="J227">
        <f t="shared" si="59"/>
        <v>0.20975331255241239</v>
      </c>
      <c r="O227">
        <f t="shared" si="62"/>
        <v>4.5252167687336598E-5</v>
      </c>
      <c r="P227" s="4">
        <f t="shared" si="63"/>
        <v>60413.96077990604</v>
      </c>
    </row>
    <row r="228" spans="1:16" ht="12.75" x14ac:dyDescent="0.2">
      <c r="A228" s="1">
        <v>224</v>
      </c>
      <c r="B228">
        <f t="shared" si="55"/>
        <v>11.8</v>
      </c>
      <c r="C228">
        <f t="shared" si="52"/>
        <v>4.9125753241372611E-4</v>
      </c>
      <c r="D228" s="4">
        <f t="shared" si="52"/>
        <v>32.053118359762372</v>
      </c>
      <c r="E228" s="4">
        <f t="shared" si="53"/>
        <v>4.1300000000000008</v>
      </c>
      <c r="F228" s="4">
        <f t="shared" si="56"/>
        <v>27.92311835976237</v>
      </c>
      <c r="G228" s="16">
        <f t="shared" si="58"/>
        <v>27.92311835976237</v>
      </c>
      <c r="H228">
        <f t="shared" si="54"/>
        <v>0</v>
      </c>
      <c r="I228" s="4">
        <f t="shared" si="57"/>
        <v>6657.3635432695828</v>
      </c>
      <c r="J228">
        <f t="shared" si="59"/>
        <v>0.21018127223074226</v>
      </c>
      <c r="O228">
        <f t="shared" ref="O228:O241" si="64">$O$227-($O$227*$N$9)</f>
        <v>4.1631994272349669E-5</v>
      </c>
      <c r="P228" s="4">
        <f t="shared" ref="P228:P241" si="65">$P$227+$P$227*$N$6</f>
        <v>65247.077642298522</v>
      </c>
    </row>
    <row r="229" spans="1:16" ht="12.75" x14ac:dyDescent="0.2">
      <c r="A229" s="1">
        <v>225</v>
      </c>
      <c r="B229">
        <f t="shared" si="55"/>
        <v>11.8</v>
      </c>
      <c r="C229">
        <f t="shared" si="52"/>
        <v>4.9125753241372611E-4</v>
      </c>
      <c r="D229" s="4">
        <f t="shared" si="52"/>
        <v>32.053118359762372</v>
      </c>
      <c r="E229" s="4">
        <f t="shared" si="53"/>
        <v>4.1300000000000008</v>
      </c>
      <c r="F229" s="4">
        <f t="shared" si="56"/>
        <v>27.92311835976237</v>
      </c>
      <c r="G229" s="15">
        <f t="shared" si="58"/>
        <v>27.92311835976237</v>
      </c>
      <c r="H229">
        <f t="shared" si="54"/>
        <v>0</v>
      </c>
      <c r="I229" s="4">
        <f t="shared" si="57"/>
        <v>6685.286661629345</v>
      </c>
      <c r="J229">
        <f t="shared" si="59"/>
        <v>0.21060923190907213</v>
      </c>
      <c r="O229">
        <f t="shared" si="64"/>
        <v>4.1631994272349669E-5</v>
      </c>
      <c r="P229" s="4">
        <f t="shared" si="65"/>
        <v>65247.077642298522</v>
      </c>
    </row>
    <row r="230" spans="1:16" ht="12.75" x14ac:dyDescent="0.2">
      <c r="A230" s="1">
        <v>226</v>
      </c>
      <c r="B230">
        <f t="shared" si="55"/>
        <v>11.8</v>
      </c>
      <c r="C230">
        <f t="shared" si="52"/>
        <v>4.9125753241372611E-4</v>
      </c>
      <c r="D230" s="4">
        <f t="shared" si="52"/>
        <v>32.053118359762372</v>
      </c>
      <c r="E230" s="4">
        <f t="shared" si="53"/>
        <v>4.1300000000000008</v>
      </c>
      <c r="F230" s="4">
        <f t="shared" si="56"/>
        <v>27.92311835976237</v>
      </c>
      <c r="G230" s="16">
        <f t="shared" si="58"/>
        <v>27.92311835976237</v>
      </c>
      <c r="H230">
        <f t="shared" si="54"/>
        <v>0</v>
      </c>
      <c r="I230" s="4">
        <f t="shared" si="57"/>
        <v>6713.2097799891071</v>
      </c>
      <c r="J230">
        <f t="shared" si="59"/>
        <v>0.211037191587402</v>
      </c>
      <c r="O230">
        <f t="shared" si="64"/>
        <v>4.1631994272349669E-5</v>
      </c>
      <c r="P230" s="4">
        <f t="shared" si="65"/>
        <v>65247.077642298522</v>
      </c>
    </row>
    <row r="231" spans="1:16" ht="12.75" x14ac:dyDescent="0.2">
      <c r="A231" s="1">
        <v>227</v>
      </c>
      <c r="B231">
        <f t="shared" si="55"/>
        <v>11.8</v>
      </c>
      <c r="C231">
        <f t="shared" si="52"/>
        <v>4.9125753241372611E-4</v>
      </c>
      <c r="D231" s="4">
        <f t="shared" si="52"/>
        <v>32.053118359762372</v>
      </c>
      <c r="E231" s="4">
        <f t="shared" si="53"/>
        <v>4.1300000000000008</v>
      </c>
      <c r="F231" s="4">
        <f t="shared" si="56"/>
        <v>27.92311835976237</v>
      </c>
      <c r="G231" s="15">
        <f t="shared" si="58"/>
        <v>27.92311835976237</v>
      </c>
      <c r="H231">
        <f t="shared" si="54"/>
        <v>0</v>
      </c>
      <c r="I231" s="4">
        <f t="shared" si="57"/>
        <v>6741.1328983488693</v>
      </c>
      <c r="J231">
        <f t="shared" si="59"/>
        <v>0.21146515126573187</v>
      </c>
      <c r="O231">
        <f t="shared" si="64"/>
        <v>4.1631994272349669E-5</v>
      </c>
      <c r="P231" s="4">
        <f t="shared" si="65"/>
        <v>65247.077642298522</v>
      </c>
    </row>
    <row r="232" spans="1:16" ht="12.75" x14ac:dyDescent="0.2">
      <c r="A232" s="1">
        <v>228</v>
      </c>
      <c r="B232">
        <f t="shared" si="55"/>
        <v>11.8</v>
      </c>
      <c r="C232">
        <f t="shared" si="52"/>
        <v>4.9125753241372611E-4</v>
      </c>
      <c r="D232" s="4">
        <f t="shared" si="52"/>
        <v>32.053118359762372</v>
      </c>
      <c r="E232" s="4">
        <f t="shared" si="53"/>
        <v>4.1300000000000008</v>
      </c>
      <c r="F232" s="4">
        <f t="shared" si="56"/>
        <v>27.92311835976237</v>
      </c>
      <c r="G232" s="16">
        <f t="shared" si="58"/>
        <v>27.92311835976237</v>
      </c>
      <c r="H232">
        <f t="shared" si="54"/>
        <v>0</v>
      </c>
      <c r="I232" s="4">
        <f t="shared" si="57"/>
        <v>6769.0560167086314</v>
      </c>
      <c r="J232">
        <f t="shared" si="59"/>
        <v>0.21189311094406174</v>
      </c>
      <c r="O232">
        <f t="shared" si="64"/>
        <v>4.1631994272349669E-5</v>
      </c>
      <c r="P232" s="4">
        <f t="shared" si="65"/>
        <v>65247.077642298522</v>
      </c>
    </row>
    <row r="233" spans="1:16" ht="12.75" x14ac:dyDescent="0.2">
      <c r="A233" s="1">
        <v>229</v>
      </c>
      <c r="B233">
        <f t="shared" si="55"/>
        <v>11.8</v>
      </c>
      <c r="C233">
        <f t="shared" si="52"/>
        <v>4.9125753241372611E-4</v>
      </c>
      <c r="D233" s="4">
        <f t="shared" si="52"/>
        <v>32.053118359762372</v>
      </c>
      <c r="E233" s="4">
        <f t="shared" si="53"/>
        <v>4.1300000000000008</v>
      </c>
      <c r="F233" s="4">
        <f t="shared" si="56"/>
        <v>27.92311835976237</v>
      </c>
      <c r="G233" s="15">
        <f t="shared" si="58"/>
        <v>27.92311835976237</v>
      </c>
      <c r="H233">
        <f t="shared" si="54"/>
        <v>0</v>
      </c>
      <c r="I233" s="4">
        <f t="shared" si="57"/>
        <v>6796.9791350683936</v>
      </c>
      <c r="J233">
        <f t="shared" si="59"/>
        <v>0.21232107062239161</v>
      </c>
      <c r="O233">
        <f t="shared" si="64"/>
        <v>4.1631994272349669E-5</v>
      </c>
      <c r="P233" s="4">
        <f t="shared" si="65"/>
        <v>65247.077642298522</v>
      </c>
    </row>
    <row r="234" spans="1:16" ht="12.75" x14ac:dyDescent="0.2">
      <c r="A234" s="1">
        <v>230</v>
      </c>
      <c r="B234">
        <f t="shared" si="55"/>
        <v>11.8</v>
      </c>
      <c r="C234">
        <f t="shared" si="52"/>
        <v>4.9125753241372611E-4</v>
      </c>
      <c r="D234" s="4">
        <f t="shared" si="52"/>
        <v>32.053118359762372</v>
      </c>
      <c r="E234" s="4">
        <f t="shared" si="53"/>
        <v>4.1300000000000008</v>
      </c>
      <c r="F234" s="4">
        <f t="shared" si="56"/>
        <v>27.92311835976237</v>
      </c>
      <c r="G234" s="16">
        <f t="shared" si="58"/>
        <v>27.92311835976237</v>
      </c>
      <c r="H234">
        <f t="shared" si="54"/>
        <v>0</v>
      </c>
      <c r="I234" s="4">
        <f t="shared" si="57"/>
        <v>6824.9022534281557</v>
      </c>
      <c r="J234">
        <f t="shared" si="59"/>
        <v>0.21274903030072148</v>
      </c>
      <c r="O234">
        <f t="shared" si="64"/>
        <v>4.1631994272349669E-5</v>
      </c>
      <c r="P234" s="4">
        <f t="shared" si="65"/>
        <v>65247.077642298522</v>
      </c>
    </row>
    <row r="235" spans="1:16" ht="12.75" x14ac:dyDescent="0.2">
      <c r="A235" s="1">
        <v>231</v>
      </c>
      <c r="B235">
        <f t="shared" si="55"/>
        <v>11.8</v>
      </c>
      <c r="C235">
        <f t="shared" si="52"/>
        <v>4.9125753241372611E-4</v>
      </c>
      <c r="D235" s="4">
        <f t="shared" si="52"/>
        <v>32.053118359762372</v>
      </c>
      <c r="E235" s="4">
        <f t="shared" si="53"/>
        <v>4.1300000000000008</v>
      </c>
      <c r="F235" s="4">
        <f t="shared" si="56"/>
        <v>27.92311835976237</v>
      </c>
      <c r="G235" s="15">
        <f t="shared" si="58"/>
        <v>27.92311835976237</v>
      </c>
      <c r="H235">
        <f t="shared" si="54"/>
        <v>0</v>
      </c>
      <c r="I235" s="4">
        <f t="shared" si="57"/>
        <v>6852.8253717879179</v>
      </c>
      <c r="J235">
        <f t="shared" si="59"/>
        <v>0.21317698997905135</v>
      </c>
      <c r="O235">
        <f t="shared" si="64"/>
        <v>4.1631994272349669E-5</v>
      </c>
      <c r="P235" s="4">
        <f t="shared" si="65"/>
        <v>65247.077642298522</v>
      </c>
    </row>
    <row r="236" spans="1:16" ht="12.75" x14ac:dyDescent="0.2">
      <c r="A236" s="1">
        <v>232</v>
      </c>
      <c r="B236">
        <f t="shared" si="55"/>
        <v>11.8</v>
      </c>
      <c r="C236">
        <f t="shared" si="52"/>
        <v>4.9125753241372611E-4</v>
      </c>
      <c r="D236" s="4">
        <f t="shared" si="52"/>
        <v>32.053118359762372</v>
      </c>
      <c r="E236" s="4">
        <f t="shared" si="53"/>
        <v>4.1300000000000008</v>
      </c>
      <c r="F236" s="4">
        <f t="shared" si="56"/>
        <v>27.92311835976237</v>
      </c>
      <c r="G236" s="16">
        <f t="shared" si="58"/>
        <v>27.92311835976237</v>
      </c>
      <c r="H236">
        <f t="shared" si="54"/>
        <v>0</v>
      </c>
      <c r="I236" s="4">
        <f t="shared" si="57"/>
        <v>6880.7484901476801</v>
      </c>
      <c r="J236">
        <f t="shared" si="59"/>
        <v>0.21360494965738122</v>
      </c>
      <c r="O236">
        <f t="shared" si="64"/>
        <v>4.1631994272349669E-5</v>
      </c>
      <c r="P236" s="4">
        <f t="shared" si="65"/>
        <v>65247.077642298522</v>
      </c>
    </row>
    <row r="237" spans="1:16" ht="12.75" x14ac:dyDescent="0.2">
      <c r="A237" s="1">
        <v>233</v>
      </c>
      <c r="B237">
        <f t="shared" si="55"/>
        <v>11.8</v>
      </c>
      <c r="C237">
        <f t="shared" si="52"/>
        <v>4.9125753241372611E-4</v>
      </c>
      <c r="D237" s="4">
        <f t="shared" si="52"/>
        <v>32.053118359762372</v>
      </c>
      <c r="E237" s="4">
        <f t="shared" si="53"/>
        <v>4.1300000000000008</v>
      </c>
      <c r="F237" s="4">
        <f t="shared" si="56"/>
        <v>27.92311835976237</v>
      </c>
      <c r="G237" s="15">
        <f t="shared" si="58"/>
        <v>27.92311835976237</v>
      </c>
      <c r="H237">
        <f t="shared" si="54"/>
        <v>0</v>
      </c>
      <c r="I237" s="4">
        <f t="shared" si="57"/>
        <v>6908.6716085074422</v>
      </c>
      <c r="J237">
        <f t="shared" si="59"/>
        <v>0.21403290933571109</v>
      </c>
      <c r="O237">
        <f t="shared" si="64"/>
        <v>4.1631994272349669E-5</v>
      </c>
      <c r="P237" s="4">
        <f t="shared" si="65"/>
        <v>65247.077642298522</v>
      </c>
    </row>
    <row r="238" spans="1:16" ht="12.75" x14ac:dyDescent="0.2">
      <c r="A238" s="1">
        <v>234</v>
      </c>
      <c r="B238">
        <f t="shared" si="55"/>
        <v>11.8</v>
      </c>
      <c r="C238">
        <f t="shared" si="52"/>
        <v>4.9125753241372611E-4</v>
      </c>
      <c r="D238" s="4">
        <f t="shared" si="52"/>
        <v>32.053118359762372</v>
      </c>
      <c r="E238" s="4">
        <f t="shared" si="53"/>
        <v>4.1300000000000008</v>
      </c>
      <c r="F238" s="4">
        <f t="shared" si="56"/>
        <v>27.92311835976237</v>
      </c>
      <c r="G238" s="16">
        <f t="shared" si="58"/>
        <v>27.92311835976237</v>
      </c>
      <c r="H238">
        <f t="shared" si="54"/>
        <v>0</v>
      </c>
      <c r="I238" s="4">
        <f t="shared" si="57"/>
        <v>6936.5947268672044</v>
      </c>
      <c r="J238">
        <f t="shared" si="59"/>
        <v>0.21446086901404096</v>
      </c>
      <c r="O238">
        <f t="shared" si="64"/>
        <v>4.1631994272349669E-5</v>
      </c>
      <c r="P238" s="4">
        <f t="shared" si="65"/>
        <v>65247.077642298522</v>
      </c>
    </row>
    <row r="239" spans="1:16" ht="12.75" x14ac:dyDescent="0.2">
      <c r="A239" s="1">
        <v>235</v>
      </c>
      <c r="B239">
        <f t="shared" si="55"/>
        <v>11.8</v>
      </c>
      <c r="C239">
        <f t="shared" si="52"/>
        <v>4.9125753241372611E-4</v>
      </c>
      <c r="D239" s="4">
        <f t="shared" si="52"/>
        <v>32.053118359762372</v>
      </c>
      <c r="E239" s="4">
        <f t="shared" si="53"/>
        <v>4.1300000000000008</v>
      </c>
      <c r="F239" s="4">
        <f t="shared" si="56"/>
        <v>27.92311835976237</v>
      </c>
      <c r="G239" s="15">
        <f t="shared" si="58"/>
        <v>27.92311835976237</v>
      </c>
      <c r="H239">
        <f t="shared" si="54"/>
        <v>0</v>
      </c>
      <c r="I239" s="4">
        <f t="shared" si="57"/>
        <v>6964.5178452269665</v>
      </c>
      <c r="J239">
        <f t="shared" si="59"/>
        <v>0.21488882869237083</v>
      </c>
      <c r="O239">
        <f t="shared" si="64"/>
        <v>4.1631994272349669E-5</v>
      </c>
      <c r="P239" s="4">
        <f t="shared" si="65"/>
        <v>65247.077642298522</v>
      </c>
    </row>
    <row r="240" spans="1:16" ht="12.75" x14ac:dyDescent="0.2">
      <c r="A240" s="1">
        <v>236</v>
      </c>
      <c r="B240">
        <f t="shared" si="55"/>
        <v>11.8</v>
      </c>
      <c r="C240">
        <f t="shared" si="52"/>
        <v>4.9125753241372611E-4</v>
      </c>
      <c r="D240" s="4">
        <f t="shared" si="52"/>
        <v>32.053118359762372</v>
      </c>
      <c r="E240" s="4">
        <f t="shared" si="53"/>
        <v>4.1300000000000008</v>
      </c>
      <c r="F240" s="4">
        <f t="shared" si="56"/>
        <v>27.92311835976237</v>
      </c>
      <c r="G240" s="16">
        <f t="shared" si="58"/>
        <v>27.92311835976237</v>
      </c>
      <c r="H240">
        <f t="shared" si="54"/>
        <v>0</v>
      </c>
      <c r="I240" s="4">
        <f t="shared" si="57"/>
        <v>6992.4409635867287</v>
      </c>
      <c r="J240">
        <f t="shared" si="59"/>
        <v>0.2153167883707007</v>
      </c>
      <c r="O240">
        <f t="shared" si="64"/>
        <v>4.1631994272349669E-5</v>
      </c>
      <c r="P240" s="4">
        <f t="shared" si="65"/>
        <v>65247.077642298522</v>
      </c>
    </row>
    <row r="241" spans="1:19" ht="12.75" x14ac:dyDescent="0.2">
      <c r="A241" s="1">
        <v>237</v>
      </c>
      <c r="B241">
        <f t="shared" si="55"/>
        <v>11.8</v>
      </c>
      <c r="C241">
        <f t="shared" si="52"/>
        <v>4.9125753241372611E-4</v>
      </c>
      <c r="D241" s="4">
        <f t="shared" si="52"/>
        <v>32.053118359762372</v>
      </c>
      <c r="E241" s="4">
        <f t="shared" si="53"/>
        <v>4.1300000000000008</v>
      </c>
      <c r="F241" s="4">
        <f t="shared" si="56"/>
        <v>27.92311835976237</v>
      </c>
      <c r="G241" s="15">
        <f t="shared" si="58"/>
        <v>27.92311835976237</v>
      </c>
      <c r="H241">
        <f t="shared" si="54"/>
        <v>0</v>
      </c>
      <c r="I241" s="4">
        <f t="shared" si="57"/>
        <v>7020.3640819464908</v>
      </c>
      <c r="J241">
        <f t="shared" si="59"/>
        <v>0.21574474804903057</v>
      </c>
      <c r="O241">
        <f t="shared" si="64"/>
        <v>4.1631994272349669E-5</v>
      </c>
      <c r="P241" s="4">
        <f t="shared" si="65"/>
        <v>65247.077642298522</v>
      </c>
    </row>
    <row r="242" spans="1:19" ht="12.75" x14ac:dyDescent="0.2">
      <c r="A242" s="1">
        <v>238</v>
      </c>
      <c r="B242">
        <f t="shared" si="55"/>
        <v>11.8</v>
      </c>
      <c r="C242">
        <f t="shared" si="52"/>
        <v>4.5195692982062804E-4</v>
      </c>
      <c r="D242" s="4">
        <f t="shared" si="52"/>
        <v>31.847978402259891</v>
      </c>
      <c r="E242" s="4">
        <f t="shared" si="53"/>
        <v>4.1300000000000008</v>
      </c>
      <c r="F242" s="4">
        <f t="shared" si="56"/>
        <v>27.717978402259888</v>
      </c>
      <c r="G242" s="16">
        <f t="shared" si="58"/>
        <v>27.717978402259888</v>
      </c>
      <c r="H242">
        <f t="shared" si="54"/>
        <v>0</v>
      </c>
      <c r="I242" s="4">
        <f t="shared" si="57"/>
        <v>7048.0820603487509</v>
      </c>
      <c r="J242">
        <f t="shared" si="59"/>
        <v>0.21613809585469951</v>
      </c>
      <c r="O242">
        <f t="shared" ref="O242:O255" si="66">$O$241-($O$241*$N$9)</f>
        <v>3.8301434730561694E-5</v>
      </c>
      <c r="P242" s="4">
        <f t="shared" ref="P242:P255" si="67">$P$241+$P$241*$N$6</f>
        <v>70466.843853682396</v>
      </c>
      <c r="S242" s="30" t="s">
        <v>31</v>
      </c>
    </row>
    <row r="243" spans="1:19" ht="12.75" x14ac:dyDescent="0.2">
      <c r="A243" s="1">
        <v>239</v>
      </c>
      <c r="B243">
        <f t="shared" si="55"/>
        <v>11.8</v>
      </c>
      <c r="C243">
        <f t="shared" si="52"/>
        <v>4.5195692982062804E-4</v>
      </c>
      <c r="D243" s="4">
        <f t="shared" si="52"/>
        <v>31.847978402259891</v>
      </c>
      <c r="E243" s="4">
        <f t="shared" si="53"/>
        <v>4.1300000000000008</v>
      </c>
      <c r="F243" s="4">
        <f t="shared" si="56"/>
        <v>27.717978402259888</v>
      </c>
      <c r="G243" s="15">
        <f t="shared" si="58"/>
        <v>27.717978402259888</v>
      </c>
      <c r="H243">
        <f t="shared" si="54"/>
        <v>0</v>
      </c>
      <c r="I243" s="4">
        <f t="shared" si="57"/>
        <v>7075.800038751011</v>
      </c>
      <c r="J243">
        <f t="shared" si="59"/>
        <v>0.21653144366036844</v>
      </c>
      <c r="O243">
        <f t="shared" si="66"/>
        <v>3.8301434730561694E-5</v>
      </c>
      <c r="P243" s="4">
        <f t="shared" si="67"/>
        <v>70466.843853682396</v>
      </c>
    </row>
    <row r="244" spans="1:19" ht="12.75" x14ac:dyDescent="0.2">
      <c r="A244" s="1">
        <v>240</v>
      </c>
      <c r="B244">
        <f t="shared" si="55"/>
        <v>11.8</v>
      </c>
      <c r="C244">
        <f t="shared" si="52"/>
        <v>4.5195692982062804E-4</v>
      </c>
      <c r="D244" s="4">
        <f t="shared" si="52"/>
        <v>31.847978402259891</v>
      </c>
      <c r="E244" s="4">
        <f t="shared" si="53"/>
        <v>4.1300000000000008</v>
      </c>
      <c r="F244" s="4">
        <f t="shared" si="56"/>
        <v>27.717978402259888</v>
      </c>
      <c r="G244" s="16">
        <f t="shared" si="58"/>
        <v>27.717978402259888</v>
      </c>
      <c r="H244">
        <f t="shared" si="54"/>
        <v>0</v>
      </c>
      <c r="I244" s="4">
        <f t="shared" si="57"/>
        <v>7103.5180171532711</v>
      </c>
      <c r="J244">
        <f t="shared" si="59"/>
        <v>0.21692479146603738</v>
      </c>
      <c r="O244">
        <f t="shared" si="66"/>
        <v>3.8301434730561694E-5</v>
      </c>
      <c r="P244" s="4">
        <f t="shared" si="67"/>
        <v>70466.843853682396</v>
      </c>
    </row>
    <row r="245" spans="1:19" ht="12.75" x14ac:dyDescent="0.2">
      <c r="A245" s="1">
        <v>241</v>
      </c>
      <c r="B245">
        <f t="shared" si="55"/>
        <v>11.8</v>
      </c>
      <c r="C245">
        <f t="shared" si="52"/>
        <v>4.5195692982062804E-4</v>
      </c>
      <c r="D245" s="4">
        <f t="shared" si="52"/>
        <v>31.847978402259891</v>
      </c>
      <c r="E245" s="4">
        <f t="shared" si="53"/>
        <v>4.1300000000000008</v>
      </c>
      <c r="F245" s="4">
        <f t="shared" si="56"/>
        <v>27.717978402259888</v>
      </c>
      <c r="G245" s="15">
        <f t="shared" si="58"/>
        <v>27.717978402259888</v>
      </c>
      <c r="H245">
        <f t="shared" si="54"/>
        <v>0</v>
      </c>
      <c r="I245" s="4">
        <f t="shared" si="57"/>
        <v>7131.2359955555312</v>
      </c>
      <c r="J245">
        <f t="shared" si="59"/>
        <v>0.21731813927170632</v>
      </c>
      <c r="O245">
        <f t="shared" si="66"/>
        <v>3.8301434730561694E-5</v>
      </c>
      <c r="P245" s="4">
        <f t="shared" si="67"/>
        <v>70466.843853682396</v>
      </c>
    </row>
    <row r="246" spans="1:19" ht="12.75" x14ac:dyDescent="0.2">
      <c r="A246" s="1">
        <v>242</v>
      </c>
      <c r="B246">
        <f t="shared" si="55"/>
        <v>11.8</v>
      </c>
      <c r="C246">
        <f t="shared" si="52"/>
        <v>4.5195692982062804E-4</v>
      </c>
      <c r="D246" s="4">
        <f t="shared" si="52"/>
        <v>31.847978402259891</v>
      </c>
      <c r="E246" s="4">
        <f t="shared" si="53"/>
        <v>4.1300000000000008</v>
      </c>
      <c r="F246" s="4">
        <f t="shared" si="56"/>
        <v>27.717978402259888</v>
      </c>
      <c r="G246" s="16">
        <f t="shared" si="58"/>
        <v>27.717978402259888</v>
      </c>
      <c r="H246">
        <f t="shared" si="54"/>
        <v>0</v>
      </c>
      <c r="I246" s="4">
        <f t="shared" si="57"/>
        <v>7158.9539739577913</v>
      </c>
      <c r="J246">
        <f t="shared" si="59"/>
        <v>0.21771148707737525</v>
      </c>
      <c r="O246">
        <f t="shared" si="66"/>
        <v>3.8301434730561694E-5</v>
      </c>
      <c r="P246" s="4">
        <f t="shared" si="67"/>
        <v>70466.843853682396</v>
      </c>
    </row>
    <row r="247" spans="1:19" ht="12.75" x14ac:dyDescent="0.2">
      <c r="A247" s="1">
        <v>243</v>
      </c>
      <c r="B247">
        <f t="shared" si="55"/>
        <v>11.8</v>
      </c>
      <c r="C247">
        <f t="shared" si="52"/>
        <v>4.5195692982062804E-4</v>
      </c>
      <c r="D247" s="4">
        <f t="shared" si="52"/>
        <v>31.847978402259891</v>
      </c>
      <c r="E247" s="4">
        <f t="shared" si="53"/>
        <v>4.1300000000000008</v>
      </c>
      <c r="F247" s="4">
        <f t="shared" si="56"/>
        <v>27.717978402259888</v>
      </c>
      <c r="G247" s="15">
        <f t="shared" si="58"/>
        <v>27.717978402259888</v>
      </c>
      <c r="H247">
        <f t="shared" si="54"/>
        <v>0</v>
      </c>
      <c r="I247" s="4">
        <f t="shared" si="57"/>
        <v>7186.6719523600514</v>
      </c>
      <c r="J247">
        <f t="shared" si="59"/>
        <v>0.21810483488304419</v>
      </c>
      <c r="O247">
        <f t="shared" si="66"/>
        <v>3.8301434730561694E-5</v>
      </c>
      <c r="P247" s="4">
        <f t="shared" si="67"/>
        <v>70466.843853682396</v>
      </c>
    </row>
    <row r="248" spans="1:19" ht="12.75" x14ac:dyDescent="0.2">
      <c r="A248" s="1">
        <v>244</v>
      </c>
      <c r="B248">
        <f t="shared" si="55"/>
        <v>11.8</v>
      </c>
      <c r="C248">
        <f t="shared" si="52"/>
        <v>4.5195692982062804E-4</v>
      </c>
      <c r="D248" s="4">
        <f t="shared" si="52"/>
        <v>31.847978402259891</v>
      </c>
      <c r="E248" s="4">
        <f t="shared" si="53"/>
        <v>4.1300000000000008</v>
      </c>
      <c r="F248" s="4">
        <f t="shared" si="56"/>
        <v>27.717978402259888</v>
      </c>
      <c r="G248" s="16">
        <f t="shared" si="58"/>
        <v>27.717978402259888</v>
      </c>
      <c r="H248">
        <f t="shared" si="54"/>
        <v>0</v>
      </c>
      <c r="I248" s="4">
        <f t="shared" si="57"/>
        <v>7214.3899307623115</v>
      </c>
      <c r="J248">
        <f t="shared" si="59"/>
        <v>0.21849818268871313</v>
      </c>
      <c r="O248">
        <f t="shared" si="66"/>
        <v>3.8301434730561694E-5</v>
      </c>
      <c r="P248" s="4">
        <f t="shared" si="67"/>
        <v>70466.843853682396</v>
      </c>
    </row>
    <row r="249" spans="1:19" ht="12.75" x14ac:dyDescent="0.2">
      <c r="A249" s="1">
        <v>245</v>
      </c>
      <c r="B249">
        <f t="shared" si="55"/>
        <v>11.8</v>
      </c>
      <c r="C249">
        <f t="shared" si="52"/>
        <v>4.5195692982062804E-4</v>
      </c>
      <c r="D249" s="4">
        <f t="shared" si="52"/>
        <v>31.847978402259891</v>
      </c>
      <c r="E249" s="4">
        <f t="shared" si="53"/>
        <v>4.1300000000000008</v>
      </c>
      <c r="F249" s="4">
        <f t="shared" si="56"/>
        <v>27.717978402259888</v>
      </c>
      <c r="G249" s="15">
        <f t="shared" si="58"/>
        <v>27.717978402259888</v>
      </c>
      <c r="H249">
        <f t="shared" si="54"/>
        <v>0</v>
      </c>
      <c r="I249" s="4">
        <f t="shared" si="57"/>
        <v>7242.1079091645715</v>
      </c>
      <c r="J249">
        <f t="shared" si="59"/>
        <v>0.21889153049438206</v>
      </c>
      <c r="O249">
        <f t="shared" si="66"/>
        <v>3.8301434730561694E-5</v>
      </c>
      <c r="P249" s="4">
        <f t="shared" si="67"/>
        <v>70466.843853682396</v>
      </c>
    </row>
    <row r="250" spans="1:19" ht="12.75" x14ac:dyDescent="0.2">
      <c r="A250" s="1">
        <v>246</v>
      </c>
      <c r="B250">
        <f t="shared" si="55"/>
        <v>11.8</v>
      </c>
      <c r="C250">
        <f t="shared" si="52"/>
        <v>4.5195692982062804E-4</v>
      </c>
      <c r="D250" s="4">
        <f t="shared" si="52"/>
        <v>31.847978402259891</v>
      </c>
      <c r="E250" s="4">
        <f t="shared" si="53"/>
        <v>4.1300000000000008</v>
      </c>
      <c r="F250" s="4">
        <f t="shared" si="56"/>
        <v>27.717978402259888</v>
      </c>
      <c r="G250" s="16">
        <f t="shared" si="58"/>
        <v>27.717978402259888</v>
      </c>
      <c r="H250">
        <f t="shared" si="54"/>
        <v>0</v>
      </c>
      <c r="I250" s="4">
        <f t="shared" si="57"/>
        <v>7269.8258875668316</v>
      </c>
      <c r="J250">
        <f t="shared" si="59"/>
        <v>0.219284878300051</v>
      </c>
      <c r="O250">
        <f t="shared" si="66"/>
        <v>3.8301434730561694E-5</v>
      </c>
      <c r="P250" s="4">
        <f t="shared" si="67"/>
        <v>70466.843853682396</v>
      </c>
    </row>
    <row r="251" spans="1:19" ht="12.75" x14ac:dyDescent="0.2">
      <c r="A251" s="1">
        <v>247</v>
      </c>
      <c r="B251">
        <f t="shared" si="55"/>
        <v>11.8</v>
      </c>
      <c r="C251">
        <f t="shared" si="52"/>
        <v>4.5195692982062804E-4</v>
      </c>
      <c r="D251" s="4">
        <f t="shared" si="52"/>
        <v>31.847978402259891</v>
      </c>
      <c r="E251" s="4">
        <f t="shared" si="53"/>
        <v>4.1300000000000008</v>
      </c>
      <c r="F251" s="4">
        <f t="shared" si="56"/>
        <v>27.717978402259888</v>
      </c>
      <c r="G251" s="15">
        <f t="shared" si="58"/>
        <v>27.717978402259888</v>
      </c>
      <c r="H251">
        <f t="shared" si="54"/>
        <v>0</v>
      </c>
      <c r="I251" s="4">
        <f t="shared" si="57"/>
        <v>7297.5438659690917</v>
      </c>
      <c r="J251">
        <f t="shared" si="59"/>
        <v>0.21967822610571994</v>
      </c>
      <c r="O251">
        <f t="shared" si="66"/>
        <v>3.8301434730561694E-5</v>
      </c>
      <c r="P251" s="4">
        <f t="shared" si="67"/>
        <v>70466.843853682396</v>
      </c>
    </row>
    <row r="252" spans="1:19" ht="12.75" x14ac:dyDescent="0.2">
      <c r="A252" s="1">
        <v>248</v>
      </c>
      <c r="B252">
        <f t="shared" si="55"/>
        <v>11.8</v>
      </c>
      <c r="C252">
        <f t="shared" si="52"/>
        <v>4.5195692982062804E-4</v>
      </c>
      <c r="D252" s="4">
        <f t="shared" si="52"/>
        <v>31.847978402259891</v>
      </c>
      <c r="E252" s="4">
        <f t="shared" si="53"/>
        <v>4.1300000000000008</v>
      </c>
      <c r="F252" s="4">
        <f t="shared" si="56"/>
        <v>27.717978402259888</v>
      </c>
      <c r="G252" s="16">
        <f t="shared" si="58"/>
        <v>27.717978402259888</v>
      </c>
      <c r="H252">
        <f t="shared" si="54"/>
        <v>0</v>
      </c>
      <c r="I252" s="4">
        <f t="shared" si="57"/>
        <v>7325.2618443713518</v>
      </c>
      <c r="J252">
        <f t="shared" si="59"/>
        <v>0.22007157391138887</v>
      </c>
      <c r="O252">
        <f t="shared" si="66"/>
        <v>3.8301434730561694E-5</v>
      </c>
      <c r="P252" s="4">
        <f t="shared" si="67"/>
        <v>70466.843853682396</v>
      </c>
    </row>
    <row r="253" spans="1:19" ht="12.75" x14ac:dyDescent="0.2">
      <c r="A253" s="1">
        <v>249</v>
      </c>
      <c r="B253">
        <f t="shared" si="55"/>
        <v>11.8</v>
      </c>
      <c r="C253">
        <f t="shared" si="52"/>
        <v>4.5195692982062804E-4</v>
      </c>
      <c r="D253" s="4">
        <f t="shared" si="52"/>
        <v>31.847978402259891</v>
      </c>
      <c r="E253" s="4">
        <f t="shared" si="53"/>
        <v>4.1300000000000008</v>
      </c>
      <c r="F253" s="4">
        <f t="shared" si="56"/>
        <v>27.717978402259888</v>
      </c>
      <c r="G253" s="15">
        <f t="shared" si="58"/>
        <v>27.717978402259888</v>
      </c>
      <c r="H253">
        <f t="shared" si="54"/>
        <v>0</v>
      </c>
      <c r="I253" s="4">
        <f t="shared" si="57"/>
        <v>7352.9798227736119</v>
      </c>
      <c r="J253">
        <f t="shared" si="59"/>
        <v>0.22046492171705781</v>
      </c>
      <c r="O253">
        <f t="shared" si="66"/>
        <v>3.8301434730561694E-5</v>
      </c>
      <c r="P253" s="4">
        <f t="shared" si="67"/>
        <v>70466.843853682396</v>
      </c>
    </row>
    <row r="254" spans="1:19" ht="12.75" x14ac:dyDescent="0.2">
      <c r="A254" s="1">
        <v>250</v>
      </c>
      <c r="B254">
        <f t="shared" si="55"/>
        <v>11.8</v>
      </c>
      <c r="C254">
        <f t="shared" si="52"/>
        <v>4.5195692982062804E-4</v>
      </c>
      <c r="D254" s="4">
        <f t="shared" si="52"/>
        <v>31.847978402259891</v>
      </c>
      <c r="E254" s="4">
        <f t="shared" si="53"/>
        <v>4.1300000000000008</v>
      </c>
      <c r="F254" s="4">
        <f t="shared" si="56"/>
        <v>27.717978402259888</v>
      </c>
      <c r="G254" s="16">
        <f t="shared" si="58"/>
        <v>27.717978402259888</v>
      </c>
      <c r="H254">
        <f t="shared" si="54"/>
        <v>0</v>
      </c>
      <c r="I254" s="4">
        <f t="shared" si="57"/>
        <v>7380.697801175872</v>
      </c>
      <c r="J254">
        <f t="shared" si="59"/>
        <v>0.22085826952272675</v>
      </c>
      <c r="O254">
        <f t="shared" si="66"/>
        <v>3.8301434730561694E-5</v>
      </c>
      <c r="P254" s="4">
        <f t="shared" si="67"/>
        <v>70466.843853682396</v>
      </c>
    </row>
    <row r="255" spans="1:19" ht="12.75" x14ac:dyDescent="0.2">
      <c r="A255" s="1">
        <v>251</v>
      </c>
      <c r="B255">
        <f t="shared" si="55"/>
        <v>11.8</v>
      </c>
      <c r="C255">
        <f t="shared" si="52"/>
        <v>4.5195692982062804E-4</v>
      </c>
      <c r="D255" s="4">
        <f t="shared" si="52"/>
        <v>31.847978402259891</v>
      </c>
      <c r="E255" s="4">
        <f t="shared" si="53"/>
        <v>4.1300000000000008</v>
      </c>
      <c r="F255" s="4">
        <f t="shared" si="56"/>
        <v>27.717978402259888</v>
      </c>
      <c r="G255" s="15">
        <f t="shared" si="58"/>
        <v>27.717978402259888</v>
      </c>
      <c r="H255">
        <f t="shared" si="54"/>
        <v>0</v>
      </c>
      <c r="I255" s="4">
        <f t="shared" si="57"/>
        <v>7408.4157795781321</v>
      </c>
      <c r="J255">
        <f t="shared" si="59"/>
        <v>0.22125161732839568</v>
      </c>
      <c r="O255">
        <f t="shared" si="66"/>
        <v>3.8301434730561694E-5</v>
      </c>
      <c r="P255" s="4">
        <f t="shared" si="67"/>
        <v>70466.843853682396</v>
      </c>
    </row>
    <row r="256" spans="1:19" ht="12.75" x14ac:dyDescent="0.2">
      <c r="A256" s="1">
        <v>252</v>
      </c>
      <c r="B256">
        <f t="shared" si="55"/>
        <v>11.8</v>
      </c>
      <c r="C256">
        <f t="shared" si="52"/>
        <v>4.1580037543497778E-4</v>
      </c>
      <c r="D256" s="4">
        <f t="shared" si="52"/>
        <v>31.644151340485426</v>
      </c>
      <c r="E256" s="4">
        <f t="shared" si="53"/>
        <v>4.1300000000000008</v>
      </c>
      <c r="F256" s="4">
        <f t="shared" si="56"/>
        <v>27.514151340485427</v>
      </c>
      <c r="G256" s="16">
        <f t="shared" si="58"/>
        <v>27.514151340485427</v>
      </c>
      <c r="H256">
        <f t="shared" si="54"/>
        <v>0</v>
      </c>
      <c r="I256" s="4">
        <f t="shared" si="57"/>
        <v>7435.9299309186172</v>
      </c>
      <c r="J256">
        <f t="shared" si="59"/>
        <v>0.22161314999628279</v>
      </c>
      <c r="O256">
        <f t="shared" ref="O256:O269" si="68">$O$255-($O$255*$N$9)</f>
        <v>3.5237319952116757E-5</v>
      </c>
      <c r="P256" s="4">
        <f t="shared" ref="P256:P269" si="69">$P$255+$P$255*$N$6</f>
        <v>76104.191361976991</v>
      </c>
    </row>
    <row r="257" spans="1:16" ht="12.75" x14ac:dyDescent="0.2">
      <c r="A257" s="1">
        <v>253</v>
      </c>
      <c r="B257">
        <f t="shared" si="55"/>
        <v>11.8</v>
      </c>
      <c r="C257">
        <f t="shared" si="52"/>
        <v>4.1580037543497778E-4</v>
      </c>
      <c r="D257" s="4">
        <f t="shared" si="52"/>
        <v>31.644151340485426</v>
      </c>
      <c r="E257" s="4">
        <f t="shared" si="53"/>
        <v>4.1300000000000008</v>
      </c>
      <c r="F257" s="4">
        <f t="shared" si="56"/>
        <v>27.514151340485427</v>
      </c>
      <c r="G257" s="15">
        <f t="shared" si="58"/>
        <v>27.514151340485427</v>
      </c>
      <c r="H257">
        <f t="shared" si="54"/>
        <v>0</v>
      </c>
      <c r="I257" s="4">
        <f t="shared" si="57"/>
        <v>7463.4440822591023</v>
      </c>
      <c r="J257">
        <f t="shared" si="59"/>
        <v>0.22197468266416989</v>
      </c>
      <c r="O257">
        <f t="shared" si="68"/>
        <v>3.5237319952116757E-5</v>
      </c>
      <c r="P257" s="4">
        <f t="shared" si="69"/>
        <v>76104.191361976991</v>
      </c>
    </row>
    <row r="258" spans="1:16" ht="12.75" x14ac:dyDescent="0.2">
      <c r="A258" s="1">
        <v>254</v>
      </c>
      <c r="B258">
        <f t="shared" si="55"/>
        <v>11.8</v>
      </c>
      <c r="C258">
        <f t="shared" si="52"/>
        <v>4.1580037543497778E-4</v>
      </c>
      <c r="D258" s="4">
        <f t="shared" si="52"/>
        <v>31.644151340485426</v>
      </c>
      <c r="E258" s="4">
        <f t="shared" si="53"/>
        <v>4.1300000000000008</v>
      </c>
      <c r="F258" s="4">
        <f t="shared" si="56"/>
        <v>27.514151340485427</v>
      </c>
      <c r="G258" s="16">
        <f t="shared" si="58"/>
        <v>27.514151340485427</v>
      </c>
      <c r="H258">
        <f t="shared" si="54"/>
        <v>0</v>
      </c>
      <c r="I258" s="4">
        <f t="shared" si="57"/>
        <v>7490.9582335995874</v>
      </c>
      <c r="J258">
        <f t="shared" si="59"/>
        <v>0.222336215332057</v>
      </c>
      <c r="O258">
        <f t="shared" si="68"/>
        <v>3.5237319952116757E-5</v>
      </c>
      <c r="P258" s="4">
        <f t="shared" si="69"/>
        <v>76104.191361976991</v>
      </c>
    </row>
    <row r="259" spans="1:16" ht="12.75" x14ac:dyDescent="0.2">
      <c r="A259" s="1">
        <v>255</v>
      </c>
      <c r="B259">
        <f t="shared" si="55"/>
        <v>11.8</v>
      </c>
      <c r="C259">
        <f t="shared" si="52"/>
        <v>4.1580037543497778E-4</v>
      </c>
      <c r="D259" s="4">
        <f t="shared" si="52"/>
        <v>31.644151340485426</v>
      </c>
      <c r="E259" s="4">
        <f t="shared" si="53"/>
        <v>4.1300000000000008</v>
      </c>
      <c r="F259" s="4">
        <f t="shared" si="56"/>
        <v>27.514151340485427</v>
      </c>
      <c r="G259" s="15">
        <f t="shared" si="58"/>
        <v>27.514151340485427</v>
      </c>
      <c r="H259">
        <f t="shared" si="54"/>
        <v>0</v>
      </c>
      <c r="I259" s="4">
        <f t="shared" si="57"/>
        <v>7518.4723849400725</v>
      </c>
      <c r="J259">
        <f t="shared" si="59"/>
        <v>0.2226977479999441</v>
      </c>
      <c r="O259">
        <f t="shared" si="68"/>
        <v>3.5237319952116757E-5</v>
      </c>
      <c r="P259" s="4">
        <f t="shared" si="69"/>
        <v>76104.191361976991</v>
      </c>
    </row>
    <row r="260" spans="1:16" ht="12.75" x14ac:dyDescent="0.2">
      <c r="A260" s="1">
        <v>256</v>
      </c>
      <c r="B260">
        <f t="shared" si="55"/>
        <v>11.8</v>
      </c>
      <c r="C260">
        <f t="shared" si="52"/>
        <v>4.1580037543497778E-4</v>
      </c>
      <c r="D260" s="4">
        <f t="shared" si="52"/>
        <v>31.644151340485426</v>
      </c>
      <c r="E260" s="4">
        <f t="shared" si="53"/>
        <v>4.1300000000000008</v>
      </c>
      <c r="F260" s="4">
        <f t="shared" si="56"/>
        <v>27.514151340485427</v>
      </c>
      <c r="G260" s="16">
        <f t="shared" si="58"/>
        <v>27.514151340485427</v>
      </c>
      <c r="H260">
        <f t="shared" si="54"/>
        <v>0</v>
      </c>
      <c r="I260" s="4">
        <f t="shared" si="57"/>
        <v>7545.9865362805576</v>
      </c>
      <c r="J260">
        <f t="shared" si="59"/>
        <v>0.22305928066783121</v>
      </c>
      <c r="O260">
        <f t="shared" si="68"/>
        <v>3.5237319952116757E-5</v>
      </c>
      <c r="P260" s="4">
        <f t="shared" si="69"/>
        <v>76104.191361976991</v>
      </c>
    </row>
    <row r="261" spans="1:16" ht="12.75" x14ac:dyDescent="0.2">
      <c r="A261" s="1">
        <v>257</v>
      </c>
      <c r="B261">
        <f t="shared" si="55"/>
        <v>11.8</v>
      </c>
      <c r="C261">
        <f t="shared" ref="C261:D324" si="70">B261*O261</f>
        <v>4.1580037543497778E-4</v>
      </c>
      <c r="D261" s="4">
        <f t="shared" si="70"/>
        <v>31.644151340485426</v>
      </c>
      <c r="E261" s="4">
        <f t="shared" ref="E261:E324" si="71">B261*$M$12*100</f>
        <v>4.1300000000000008</v>
      </c>
      <c r="F261" s="4">
        <f t="shared" si="56"/>
        <v>27.514151340485427</v>
      </c>
      <c r="G261" s="15">
        <f t="shared" si="58"/>
        <v>27.514151340485427</v>
      </c>
      <c r="H261">
        <f t="shared" ref="H261:H324" si="72">0.01*ROUNDDOWN((F261-G261)/$M$11,0)</f>
        <v>0</v>
      </c>
      <c r="I261" s="4">
        <f t="shared" si="57"/>
        <v>7573.5006876210427</v>
      </c>
      <c r="J261">
        <f t="shared" si="59"/>
        <v>0.22342081333571831</v>
      </c>
      <c r="O261">
        <f t="shared" si="68"/>
        <v>3.5237319952116757E-5</v>
      </c>
      <c r="P261" s="4">
        <f t="shared" si="69"/>
        <v>76104.191361976991</v>
      </c>
    </row>
    <row r="262" spans="1:16" ht="12.75" x14ac:dyDescent="0.2">
      <c r="A262" s="1">
        <v>258</v>
      </c>
      <c r="B262">
        <f t="shared" ref="B262:B325" si="73">IF((F261-G261)&lt;$M$11,B261,B261+H261)</f>
        <v>11.8</v>
      </c>
      <c r="C262">
        <f t="shared" si="70"/>
        <v>4.1580037543497778E-4</v>
      </c>
      <c r="D262" s="4">
        <f t="shared" si="70"/>
        <v>31.644151340485426</v>
      </c>
      <c r="E262" s="4">
        <f t="shared" si="71"/>
        <v>4.1300000000000008</v>
      </c>
      <c r="F262" s="4">
        <f t="shared" ref="F262:F325" si="74">D262-E262+((F261-G261)-($M$11*H261*100))</f>
        <v>27.514151340485427</v>
      </c>
      <c r="G262" s="16">
        <f t="shared" si="58"/>
        <v>27.514151340485427</v>
      </c>
      <c r="H262">
        <f t="shared" si="72"/>
        <v>0</v>
      </c>
      <c r="I262" s="4">
        <f t="shared" ref="I262:I325" si="75">IF(G262=0,I261,I261+G262)</f>
        <v>7601.0148389615279</v>
      </c>
      <c r="J262">
        <f t="shared" si="59"/>
        <v>0.22378234600360541</v>
      </c>
      <c r="O262">
        <f t="shared" si="68"/>
        <v>3.5237319952116757E-5</v>
      </c>
      <c r="P262" s="4">
        <f t="shared" si="69"/>
        <v>76104.191361976991</v>
      </c>
    </row>
    <row r="263" spans="1:16" ht="12.75" x14ac:dyDescent="0.2">
      <c r="A263" s="1">
        <v>259</v>
      </c>
      <c r="B263">
        <f t="shared" si="73"/>
        <v>11.8</v>
      </c>
      <c r="C263">
        <f t="shared" si="70"/>
        <v>4.1580037543497778E-4</v>
      </c>
      <c r="D263" s="4">
        <f t="shared" si="70"/>
        <v>31.644151340485426</v>
      </c>
      <c r="E263" s="4">
        <f t="shared" si="71"/>
        <v>4.1300000000000008</v>
      </c>
      <c r="F263" s="4">
        <f t="shared" si="74"/>
        <v>27.514151340485427</v>
      </c>
      <c r="G263" s="15">
        <f t="shared" ref="G263:G326" si="76">F263</f>
        <v>27.514151340485427</v>
      </c>
      <c r="H263">
        <f t="shared" si="72"/>
        <v>0</v>
      </c>
      <c r="I263" s="4">
        <f t="shared" si="75"/>
        <v>7628.528990302013</v>
      </c>
      <c r="J263">
        <f t="shared" si="59"/>
        <v>0.22414387867149252</v>
      </c>
      <c r="O263">
        <f t="shared" si="68"/>
        <v>3.5237319952116757E-5</v>
      </c>
      <c r="P263" s="4">
        <f t="shared" si="69"/>
        <v>76104.191361976991</v>
      </c>
    </row>
    <row r="264" spans="1:16" ht="12.75" x14ac:dyDescent="0.2">
      <c r="A264" s="1">
        <v>260</v>
      </c>
      <c r="B264">
        <f t="shared" si="73"/>
        <v>11.8</v>
      </c>
      <c r="C264">
        <f t="shared" si="70"/>
        <v>4.1580037543497778E-4</v>
      </c>
      <c r="D264" s="4">
        <f t="shared" si="70"/>
        <v>31.644151340485426</v>
      </c>
      <c r="E264" s="4">
        <f t="shared" si="71"/>
        <v>4.1300000000000008</v>
      </c>
      <c r="F264" s="4">
        <f t="shared" si="74"/>
        <v>27.514151340485427</v>
      </c>
      <c r="G264" s="16">
        <f t="shared" si="76"/>
        <v>27.514151340485427</v>
      </c>
      <c r="H264">
        <f t="shared" si="72"/>
        <v>0</v>
      </c>
      <c r="I264" s="4">
        <f t="shared" si="75"/>
        <v>7656.0431416424981</v>
      </c>
      <c r="J264">
        <f t="shared" ref="J264:J327" si="77">IF(G264=0,J263,J263+C264-((E264/D264)*C264))</f>
        <v>0.22450541133937962</v>
      </c>
      <c r="O264">
        <f t="shared" si="68"/>
        <v>3.5237319952116757E-5</v>
      </c>
      <c r="P264" s="4">
        <f t="shared" si="69"/>
        <v>76104.191361976991</v>
      </c>
    </row>
    <row r="265" spans="1:16" ht="12.75" x14ac:dyDescent="0.2">
      <c r="A265" s="1">
        <v>261</v>
      </c>
      <c r="B265">
        <f t="shared" si="73"/>
        <v>11.8</v>
      </c>
      <c r="C265">
        <f t="shared" si="70"/>
        <v>4.1580037543497778E-4</v>
      </c>
      <c r="D265" s="4">
        <f t="shared" si="70"/>
        <v>31.644151340485426</v>
      </c>
      <c r="E265" s="4">
        <f t="shared" si="71"/>
        <v>4.1300000000000008</v>
      </c>
      <c r="F265" s="4">
        <f t="shared" si="74"/>
        <v>27.514151340485427</v>
      </c>
      <c r="G265" s="15">
        <f t="shared" si="76"/>
        <v>27.514151340485427</v>
      </c>
      <c r="H265">
        <f t="shared" si="72"/>
        <v>0</v>
      </c>
      <c r="I265" s="4">
        <f t="shared" si="75"/>
        <v>7683.5572929829832</v>
      </c>
      <c r="J265">
        <f t="shared" si="77"/>
        <v>0.22486694400726673</v>
      </c>
      <c r="O265">
        <f t="shared" si="68"/>
        <v>3.5237319952116757E-5</v>
      </c>
      <c r="P265" s="4">
        <f t="shared" si="69"/>
        <v>76104.191361976991</v>
      </c>
    </row>
    <row r="266" spans="1:16" ht="12.75" x14ac:dyDescent="0.2">
      <c r="A266" s="1">
        <v>262</v>
      </c>
      <c r="B266">
        <f t="shared" si="73"/>
        <v>11.8</v>
      </c>
      <c r="C266">
        <f t="shared" si="70"/>
        <v>4.1580037543497778E-4</v>
      </c>
      <c r="D266" s="4">
        <f t="shared" si="70"/>
        <v>31.644151340485426</v>
      </c>
      <c r="E266" s="4">
        <f t="shared" si="71"/>
        <v>4.1300000000000008</v>
      </c>
      <c r="F266" s="4">
        <f t="shared" si="74"/>
        <v>27.514151340485427</v>
      </c>
      <c r="G266" s="16">
        <f t="shared" si="76"/>
        <v>27.514151340485427</v>
      </c>
      <c r="H266">
        <f t="shared" si="72"/>
        <v>0</v>
      </c>
      <c r="I266" s="4">
        <f t="shared" si="75"/>
        <v>7711.0714443234683</v>
      </c>
      <c r="J266">
        <f t="shared" si="77"/>
        <v>0.22522847667515383</v>
      </c>
      <c r="O266">
        <f t="shared" si="68"/>
        <v>3.5237319952116757E-5</v>
      </c>
      <c r="P266" s="4">
        <f t="shared" si="69"/>
        <v>76104.191361976991</v>
      </c>
    </row>
    <row r="267" spans="1:16" ht="12.75" x14ac:dyDescent="0.2">
      <c r="A267" s="1">
        <v>263</v>
      </c>
      <c r="B267">
        <f t="shared" si="73"/>
        <v>11.8</v>
      </c>
      <c r="C267">
        <f t="shared" si="70"/>
        <v>4.1580037543497778E-4</v>
      </c>
      <c r="D267" s="4">
        <f t="shared" si="70"/>
        <v>31.644151340485426</v>
      </c>
      <c r="E267" s="4">
        <f t="shared" si="71"/>
        <v>4.1300000000000008</v>
      </c>
      <c r="F267" s="4">
        <f t="shared" si="74"/>
        <v>27.514151340485427</v>
      </c>
      <c r="G267" s="15">
        <f t="shared" si="76"/>
        <v>27.514151340485427</v>
      </c>
      <c r="H267">
        <f t="shared" si="72"/>
        <v>0</v>
      </c>
      <c r="I267" s="4">
        <f t="shared" si="75"/>
        <v>7738.5855956639534</v>
      </c>
      <c r="J267">
        <f t="shared" si="77"/>
        <v>0.22559000934304094</v>
      </c>
      <c r="O267">
        <f t="shared" si="68"/>
        <v>3.5237319952116757E-5</v>
      </c>
      <c r="P267" s="4">
        <f t="shared" si="69"/>
        <v>76104.191361976991</v>
      </c>
    </row>
    <row r="268" spans="1:16" ht="12.75" x14ac:dyDescent="0.2">
      <c r="A268" s="1">
        <v>264</v>
      </c>
      <c r="B268">
        <f t="shared" si="73"/>
        <v>11.8</v>
      </c>
      <c r="C268">
        <f t="shared" si="70"/>
        <v>4.1580037543497778E-4</v>
      </c>
      <c r="D268" s="4">
        <f t="shared" si="70"/>
        <v>31.644151340485426</v>
      </c>
      <c r="E268" s="4">
        <f t="shared" si="71"/>
        <v>4.1300000000000008</v>
      </c>
      <c r="F268" s="4">
        <f t="shared" si="74"/>
        <v>27.514151340485427</v>
      </c>
      <c r="G268" s="16">
        <f t="shared" si="76"/>
        <v>27.514151340485427</v>
      </c>
      <c r="H268">
        <f t="shared" si="72"/>
        <v>0</v>
      </c>
      <c r="I268" s="4">
        <f t="shared" si="75"/>
        <v>7766.0997470044385</v>
      </c>
      <c r="J268">
        <f t="shared" si="77"/>
        <v>0.22595154201092804</v>
      </c>
      <c r="O268">
        <f t="shared" si="68"/>
        <v>3.5237319952116757E-5</v>
      </c>
      <c r="P268" s="4">
        <f t="shared" si="69"/>
        <v>76104.191361976991</v>
      </c>
    </row>
    <row r="269" spans="1:16" ht="12.75" x14ac:dyDescent="0.2">
      <c r="A269" s="1">
        <v>265</v>
      </c>
      <c r="B269">
        <f t="shared" si="73"/>
        <v>11.8</v>
      </c>
      <c r="C269">
        <f t="shared" si="70"/>
        <v>4.1580037543497778E-4</v>
      </c>
      <c r="D269" s="4">
        <f t="shared" si="70"/>
        <v>31.644151340485426</v>
      </c>
      <c r="E269" s="4">
        <f t="shared" si="71"/>
        <v>4.1300000000000008</v>
      </c>
      <c r="F269" s="4">
        <f t="shared" si="74"/>
        <v>27.514151340485427</v>
      </c>
      <c r="G269" s="15">
        <f t="shared" si="76"/>
        <v>27.514151340485427</v>
      </c>
      <c r="H269">
        <f t="shared" si="72"/>
        <v>0</v>
      </c>
      <c r="I269" s="4">
        <f t="shared" si="75"/>
        <v>7793.6138983449237</v>
      </c>
      <c r="J269">
        <f t="shared" si="77"/>
        <v>0.22631307467881515</v>
      </c>
      <c r="O269">
        <f t="shared" si="68"/>
        <v>3.5237319952116757E-5</v>
      </c>
      <c r="P269" s="4">
        <f t="shared" si="69"/>
        <v>76104.191361976991</v>
      </c>
    </row>
    <row r="270" spans="1:16" ht="12.75" x14ac:dyDescent="0.2">
      <c r="A270" s="1">
        <v>266</v>
      </c>
      <c r="B270">
        <f t="shared" si="73"/>
        <v>11.8</v>
      </c>
      <c r="C270">
        <f t="shared" si="70"/>
        <v>3.8253634540017954E-4</v>
      </c>
      <c r="D270" s="4">
        <f t="shared" si="70"/>
        <v>31.44162877190632</v>
      </c>
      <c r="E270" s="4">
        <f t="shared" si="71"/>
        <v>4.1300000000000008</v>
      </c>
      <c r="F270" s="4">
        <f t="shared" si="74"/>
        <v>27.311628771906321</v>
      </c>
      <c r="G270" s="16">
        <f t="shared" si="76"/>
        <v>27.311628771906321</v>
      </c>
      <c r="H270">
        <f t="shared" si="72"/>
        <v>0</v>
      </c>
      <c r="I270" s="4">
        <f t="shared" si="75"/>
        <v>7820.9255271168304</v>
      </c>
      <c r="J270">
        <f t="shared" si="77"/>
        <v>0.22664536314685615</v>
      </c>
      <c r="O270">
        <f t="shared" ref="O270:O283" si="78">$O$269-($O$269*$N$9)</f>
        <v>3.2418334355947416E-5</v>
      </c>
      <c r="P270" s="4">
        <f t="shared" ref="P270:P283" si="79">$P$269+$P$269*$N$6</f>
        <v>82192.526670935156</v>
      </c>
    </row>
    <row r="271" spans="1:16" ht="12.75" x14ac:dyDescent="0.2">
      <c r="A271" s="1">
        <v>267</v>
      </c>
      <c r="B271">
        <f t="shared" si="73"/>
        <v>11.8</v>
      </c>
      <c r="C271">
        <f t="shared" si="70"/>
        <v>3.8253634540017954E-4</v>
      </c>
      <c r="D271" s="4">
        <f t="shared" si="70"/>
        <v>31.44162877190632</v>
      </c>
      <c r="E271" s="4">
        <f t="shared" si="71"/>
        <v>4.1300000000000008</v>
      </c>
      <c r="F271" s="4">
        <f t="shared" si="74"/>
        <v>27.311628771906321</v>
      </c>
      <c r="G271" s="15">
        <f t="shared" si="76"/>
        <v>27.311628771906321</v>
      </c>
      <c r="H271">
        <f t="shared" si="72"/>
        <v>0</v>
      </c>
      <c r="I271" s="4">
        <f t="shared" si="75"/>
        <v>7848.2371558887371</v>
      </c>
      <c r="J271">
        <f t="shared" si="77"/>
        <v>0.22697765161489716</v>
      </c>
      <c r="O271">
        <f t="shared" si="78"/>
        <v>3.2418334355947416E-5</v>
      </c>
      <c r="P271" s="4">
        <f t="shared" si="79"/>
        <v>82192.526670935156</v>
      </c>
    </row>
    <row r="272" spans="1:16" ht="12.75" x14ac:dyDescent="0.2">
      <c r="A272" s="1">
        <v>268</v>
      </c>
      <c r="B272">
        <f t="shared" si="73"/>
        <v>11.8</v>
      </c>
      <c r="C272">
        <f t="shared" si="70"/>
        <v>3.8253634540017954E-4</v>
      </c>
      <c r="D272" s="4">
        <f t="shared" si="70"/>
        <v>31.44162877190632</v>
      </c>
      <c r="E272" s="4">
        <f t="shared" si="71"/>
        <v>4.1300000000000008</v>
      </c>
      <c r="F272" s="4">
        <f t="shared" si="74"/>
        <v>27.311628771906321</v>
      </c>
      <c r="G272" s="16">
        <f t="shared" si="76"/>
        <v>27.311628771906321</v>
      </c>
      <c r="H272">
        <f t="shared" si="72"/>
        <v>0</v>
      </c>
      <c r="I272" s="4">
        <f t="shared" si="75"/>
        <v>7875.5487846606438</v>
      </c>
      <c r="J272">
        <f t="shared" si="77"/>
        <v>0.22730994008293817</v>
      </c>
      <c r="O272">
        <f t="shared" si="78"/>
        <v>3.2418334355947416E-5</v>
      </c>
      <c r="P272" s="4">
        <f t="shared" si="79"/>
        <v>82192.526670935156</v>
      </c>
    </row>
    <row r="273" spans="1:16" ht="12.75" x14ac:dyDescent="0.2">
      <c r="A273" s="1">
        <v>269</v>
      </c>
      <c r="B273">
        <f t="shared" si="73"/>
        <v>11.8</v>
      </c>
      <c r="C273">
        <f t="shared" si="70"/>
        <v>3.8253634540017954E-4</v>
      </c>
      <c r="D273" s="4">
        <f t="shared" si="70"/>
        <v>31.44162877190632</v>
      </c>
      <c r="E273" s="4">
        <f t="shared" si="71"/>
        <v>4.1300000000000008</v>
      </c>
      <c r="F273" s="4">
        <f t="shared" si="74"/>
        <v>27.311628771906321</v>
      </c>
      <c r="G273" s="15">
        <f t="shared" si="76"/>
        <v>27.311628771906321</v>
      </c>
      <c r="H273">
        <f t="shared" si="72"/>
        <v>0</v>
      </c>
      <c r="I273" s="4">
        <f t="shared" si="75"/>
        <v>7902.8604134325506</v>
      </c>
      <c r="J273">
        <f t="shared" si="77"/>
        <v>0.22764222855097918</v>
      </c>
      <c r="O273">
        <f t="shared" si="78"/>
        <v>3.2418334355947416E-5</v>
      </c>
      <c r="P273" s="4">
        <f t="shared" si="79"/>
        <v>82192.526670935156</v>
      </c>
    </row>
    <row r="274" spans="1:16" ht="12.75" x14ac:dyDescent="0.2">
      <c r="A274" s="1">
        <v>270</v>
      </c>
      <c r="B274">
        <f t="shared" si="73"/>
        <v>11.8</v>
      </c>
      <c r="C274">
        <f t="shared" si="70"/>
        <v>3.8253634540017954E-4</v>
      </c>
      <c r="D274" s="4">
        <f t="shared" si="70"/>
        <v>31.44162877190632</v>
      </c>
      <c r="E274" s="4">
        <f t="shared" si="71"/>
        <v>4.1300000000000008</v>
      </c>
      <c r="F274" s="4">
        <f t="shared" si="74"/>
        <v>27.311628771906321</v>
      </c>
      <c r="G274" s="16">
        <f t="shared" si="76"/>
        <v>27.311628771906321</v>
      </c>
      <c r="H274">
        <f t="shared" si="72"/>
        <v>0</v>
      </c>
      <c r="I274" s="4">
        <f t="shared" si="75"/>
        <v>7930.1720422044573</v>
      </c>
      <c r="J274">
        <f t="shared" si="77"/>
        <v>0.22797451701902019</v>
      </c>
      <c r="O274">
        <f t="shared" si="78"/>
        <v>3.2418334355947416E-5</v>
      </c>
      <c r="P274" s="4">
        <f t="shared" si="79"/>
        <v>82192.526670935156</v>
      </c>
    </row>
    <row r="275" spans="1:16" ht="12.75" x14ac:dyDescent="0.2">
      <c r="A275" s="1">
        <v>271</v>
      </c>
      <c r="B275">
        <f t="shared" si="73"/>
        <v>11.8</v>
      </c>
      <c r="C275">
        <f t="shared" si="70"/>
        <v>3.8253634540017954E-4</v>
      </c>
      <c r="D275" s="4">
        <f t="shared" si="70"/>
        <v>31.44162877190632</v>
      </c>
      <c r="E275" s="4">
        <f t="shared" si="71"/>
        <v>4.1300000000000008</v>
      </c>
      <c r="F275" s="4">
        <f t="shared" si="74"/>
        <v>27.311628771906321</v>
      </c>
      <c r="G275" s="15">
        <f t="shared" si="76"/>
        <v>27.311628771906321</v>
      </c>
      <c r="H275">
        <f t="shared" si="72"/>
        <v>0</v>
      </c>
      <c r="I275" s="4">
        <f t="shared" si="75"/>
        <v>7957.483670976364</v>
      </c>
      <c r="J275">
        <f t="shared" si="77"/>
        <v>0.2283068054870612</v>
      </c>
      <c r="O275">
        <f t="shared" si="78"/>
        <v>3.2418334355947416E-5</v>
      </c>
      <c r="P275" s="4">
        <f t="shared" si="79"/>
        <v>82192.526670935156</v>
      </c>
    </row>
    <row r="276" spans="1:16" ht="12.75" x14ac:dyDescent="0.2">
      <c r="A276" s="1">
        <v>272</v>
      </c>
      <c r="B276">
        <f t="shared" si="73"/>
        <v>11.8</v>
      </c>
      <c r="C276">
        <f t="shared" si="70"/>
        <v>3.8253634540017954E-4</v>
      </c>
      <c r="D276" s="4">
        <f t="shared" si="70"/>
        <v>31.44162877190632</v>
      </c>
      <c r="E276" s="4">
        <f t="shared" si="71"/>
        <v>4.1300000000000008</v>
      </c>
      <c r="F276" s="4">
        <f t="shared" si="74"/>
        <v>27.311628771906321</v>
      </c>
      <c r="G276" s="16">
        <f t="shared" si="76"/>
        <v>27.311628771906321</v>
      </c>
      <c r="H276">
        <f t="shared" si="72"/>
        <v>0</v>
      </c>
      <c r="I276" s="4">
        <f t="shared" si="75"/>
        <v>7984.7952997482707</v>
      </c>
      <c r="J276">
        <f t="shared" si="77"/>
        <v>0.22863909395510221</v>
      </c>
      <c r="O276">
        <f t="shared" si="78"/>
        <v>3.2418334355947416E-5</v>
      </c>
      <c r="P276" s="4">
        <f t="shared" si="79"/>
        <v>82192.526670935156</v>
      </c>
    </row>
    <row r="277" spans="1:16" ht="12.75" x14ac:dyDescent="0.2">
      <c r="A277" s="1">
        <v>273</v>
      </c>
      <c r="B277">
        <f t="shared" si="73"/>
        <v>11.8</v>
      </c>
      <c r="C277">
        <f t="shared" si="70"/>
        <v>3.8253634540017954E-4</v>
      </c>
      <c r="D277" s="4">
        <f t="shared" si="70"/>
        <v>31.44162877190632</v>
      </c>
      <c r="E277" s="4">
        <f t="shared" si="71"/>
        <v>4.1300000000000008</v>
      </c>
      <c r="F277" s="4">
        <f t="shared" si="74"/>
        <v>27.311628771906321</v>
      </c>
      <c r="G277" s="15">
        <f t="shared" si="76"/>
        <v>27.311628771906321</v>
      </c>
      <c r="H277">
        <f t="shared" si="72"/>
        <v>0</v>
      </c>
      <c r="I277" s="4">
        <f t="shared" si="75"/>
        <v>8012.1069285201775</v>
      </c>
      <c r="J277">
        <f t="shared" si="77"/>
        <v>0.22897138242314322</v>
      </c>
      <c r="O277">
        <f t="shared" si="78"/>
        <v>3.2418334355947416E-5</v>
      </c>
      <c r="P277" s="4">
        <f t="shared" si="79"/>
        <v>82192.526670935156</v>
      </c>
    </row>
    <row r="278" spans="1:16" ht="12.75" x14ac:dyDescent="0.2">
      <c r="A278" s="1">
        <v>274</v>
      </c>
      <c r="B278">
        <f t="shared" si="73"/>
        <v>11.8</v>
      </c>
      <c r="C278">
        <f t="shared" si="70"/>
        <v>3.8253634540017954E-4</v>
      </c>
      <c r="D278" s="4">
        <f t="shared" si="70"/>
        <v>31.44162877190632</v>
      </c>
      <c r="E278" s="4">
        <f t="shared" si="71"/>
        <v>4.1300000000000008</v>
      </c>
      <c r="F278" s="4">
        <f t="shared" si="74"/>
        <v>27.311628771906321</v>
      </c>
      <c r="G278" s="16">
        <f t="shared" si="76"/>
        <v>27.311628771906321</v>
      </c>
      <c r="H278">
        <f t="shared" si="72"/>
        <v>0</v>
      </c>
      <c r="I278" s="4">
        <f t="shared" si="75"/>
        <v>8039.4185572920842</v>
      </c>
      <c r="J278">
        <f t="shared" si="77"/>
        <v>0.22930367089118422</v>
      </c>
      <c r="O278">
        <f t="shared" si="78"/>
        <v>3.2418334355947416E-5</v>
      </c>
      <c r="P278" s="4">
        <f t="shared" si="79"/>
        <v>82192.526670935156</v>
      </c>
    </row>
    <row r="279" spans="1:16" ht="12.75" x14ac:dyDescent="0.2">
      <c r="A279" s="1">
        <v>275</v>
      </c>
      <c r="B279">
        <f t="shared" si="73"/>
        <v>11.8</v>
      </c>
      <c r="C279">
        <f t="shared" si="70"/>
        <v>3.8253634540017954E-4</v>
      </c>
      <c r="D279" s="4">
        <f t="shared" si="70"/>
        <v>31.44162877190632</v>
      </c>
      <c r="E279" s="4">
        <f t="shared" si="71"/>
        <v>4.1300000000000008</v>
      </c>
      <c r="F279" s="4">
        <f t="shared" si="74"/>
        <v>27.311628771906321</v>
      </c>
      <c r="G279" s="15">
        <f t="shared" si="76"/>
        <v>27.311628771906321</v>
      </c>
      <c r="H279">
        <f t="shared" si="72"/>
        <v>0</v>
      </c>
      <c r="I279" s="4">
        <f t="shared" si="75"/>
        <v>8066.7301860639909</v>
      </c>
      <c r="J279">
        <f t="shared" si="77"/>
        <v>0.22963595935922523</v>
      </c>
      <c r="O279">
        <f t="shared" si="78"/>
        <v>3.2418334355947416E-5</v>
      </c>
      <c r="P279" s="4">
        <f t="shared" si="79"/>
        <v>82192.526670935156</v>
      </c>
    </row>
    <row r="280" spans="1:16" ht="12.75" x14ac:dyDescent="0.2">
      <c r="A280" s="1">
        <v>276</v>
      </c>
      <c r="B280">
        <f t="shared" si="73"/>
        <v>11.8</v>
      </c>
      <c r="C280">
        <f t="shared" si="70"/>
        <v>3.8253634540017954E-4</v>
      </c>
      <c r="D280" s="4">
        <f t="shared" si="70"/>
        <v>31.44162877190632</v>
      </c>
      <c r="E280" s="4">
        <f t="shared" si="71"/>
        <v>4.1300000000000008</v>
      </c>
      <c r="F280" s="4">
        <f t="shared" si="74"/>
        <v>27.311628771906321</v>
      </c>
      <c r="G280" s="16">
        <f t="shared" si="76"/>
        <v>27.311628771906321</v>
      </c>
      <c r="H280">
        <f t="shared" si="72"/>
        <v>0</v>
      </c>
      <c r="I280" s="4">
        <f t="shared" si="75"/>
        <v>8094.0418148358976</v>
      </c>
      <c r="J280">
        <f t="shared" si="77"/>
        <v>0.22996824782726624</v>
      </c>
      <c r="O280">
        <f t="shared" si="78"/>
        <v>3.2418334355947416E-5</v>
      </c>
      <c r="P280" s="4">
        <f t="shared" si="79"/>
        <v>82192.526670935156</v>
      </c>
    </row>
    <row r="281" spans="1:16" ht="12.75" x14ac:dyDescent="0.2">
      <c r="A281" s="1">
        <v>277</v>
      </c>
      <c r="B281">
        <f t="shared" si="73"/>
        <v>11.8</v>
      </c>
      <c r="C281">
        <f t="shared" si="70"/>
        <v>3.8253634540017954E-4</v>
      </c>
      <c r="D281" s="4">
        <f t="shared" si="70"/>
        <v>31.44162877190632</v>
      </c>
      <c r="E281" s="4">
        <f t="shared" si="71"/>
        <v>4.1300000000000008</v>
      </c>
      <c r="F281" s="4">
        <f t="shared" si="74"/>
        <v>27.311628771906321</v>
      </c>
      <c r="G281" s="15">
        <f t="shared" si="76"/>
        <v>27.311628771906321</v>
      </c>
      <c r="H281">
        <f t="shared" si="72"/>
        <v>0</v>
      </c>
      <c r="I281" s="4">
        <f t="shared" si="75"/>
        <v>8121.3534436078044</v>
      </c>
      <c r="J281">
        <f t="shared" si="77"/>
        <v>0.23030053629530725</v>
      </c>
      <c r="O281">
        <f t="shared" si="78"/>
        <v>3.2418334355947416E-5</v>
      </c>
      <c r="P281" s="4">
        <f t="shared" si="79"/>
        <v>82192.526670935156</v>
      </c>
    </row>
    <row r="282" spans="1:16" ht="12.75" x14ac:dyDescent="0.2">
      <c r="A282" s="1">
        <v>278</v>
      </c>
      <c r="B282">
        <f t="shared" si="73"/>
        <v>11.8</v>
      </c>
      <c r="C282">
        <f t="shared" si="70"/>
        <v>3.8253634540017954E-4</v>
      </c>
      <c r="D282" s="4">
        <f t="shared" si="70"/>
        <v>31.44162877190632</v>
      </c>
      <c r="E282" s="4">
        <f t="shared" si="71"/>
        <v>4.1300000000000008</v>
      </c>
      <c r="F282" s="4">
        <f t="shared" si="74"/>
        <v>27.311628771906321</v>
      </c>
      <c r="G282" s="16">
        <f t="shared" si="76"/>
        <v>27.311628771906321</v>
      </c>
      <c r="H282">
        <f t="shared" si="72"/>
        <v>0</v>
      </c>
      <c r="I282" s="4">
        <f t="shared" si="75"/>
        <v>8148.6650723797111</v>
      </c>
      <c r="J282">
        <f t="shared" si="77"/>
        <v>0.23063282476334826</v>
      </c>
      <c r="O282">
        <f t="shared" si="78"/>
        <v>3.2418334355947416E-5</v>
      </c>
      <c r="P282" s="4">
        <f t="shared" si="79"/>
        <v>82192.526670935156</v>
      </c>
    </row>
    <row r="283" spans="1:16" ht="12.75" x14ac:dyDescent="0.2">
      <c r="A283" s="1">
        <v>279</v>
      </c>
      <c r="B283">
        <f t="shared" si="73"/>
        <v>11.8</v>
      </c>
      <c r="C283">
        <f t="shared" si="70"/>
        <v>3.8253634540017954E-4</v>
      </c>
      <c r="D283" s="4">
        <f t="shared" si="70"/>
        <v>31.44162877190632</v>
      </c>
      <c r="E283" s="4">
        <f t="shared" si="71"/>
        <v>4.1300000000000008</v>
      </c>
      <c r="F283" s="4">
        <f t="shared" si="74"/>
        <v>27.311628771906321</v>
      </c>
      <c r="G283" s="15">
        <f t="shared" si="76"/>
        <v>27.311628771906321</v>
      </c>
      <c r="H283">
        <f t="shared" si="72"/>
        <v>0</v>
      </c>
      <c r="I283" s="4">
        <f t="shared" si="75"/>
        <v>8175.9767011516178</v>
      </c>
      <c r="J283">
        <f t="shared" si="77"/>
        <v>0.23096511323138927</v>
      </c>
      <c r="O283">
        <f t="shared" si="78"/>
        <v>3.2418334355947416E-5</v>
      </c>
      <c r="P283" s="4">
        <f t="shared" si="79"/>
        <v>82192.526670935156</v>
      </c>
    </row>
    <row r="284" spans="1:16" ht="12.75" x14ac:dyDescent="0.2">
      <c r="A284" s="1">
        <v>280</v>
      </c>
      <c r="B284">
        <f t="shared" si="73"/>
        <v>11.8</v>
      </c>
      <c r="C284">
        <f t="shared" si="70"/>
        <v>3.5193343776816516E-4</v>
      </c>
      <c r="D284" s="4">
        <f t="shared" si="70"/>
        <v>31.240402347766118</v>
      </c>
      <c r="E284" s="4">
        <f t="shared" si="71"/>
        <v>4.1300000000000008</v>
      </c>
      <c r="F284" s="4">
        <f t="shared" si="74"/>
        <v>27.110402347766119</v>
      </c>
      <c r="G284" s="16">
        <f t="shared" si="76"/>
        <v>27.110402347766119</v>
      </c>
      <c r="H284">
        <f t="shared" si="72"/>
        <v>0</v>
      </c>
      <c r="I284" s="4">
        <f t="shared" si="75"/>
        <v>8203.0871034993834</v>
      </c>
      <c r="J284">
        <f t="shared" si="77"/>
        <v>0.23127052085678784</v>
      </c>
      <c r="O284">
        <f t="shared" ref="O284:O297" si="80">$O$283-($O$283*$N$9)</f>
        <v>2.9824867607471622E-5</v>
      </c>
      <c r="P284" s="4">
        <f t="shared" ref="P284:P297" si="81">$P$283+$P$283*$N$6</f>
        <v>88767.928804609968</v>
      </c>
    </row>
    <row r="285" spans="1:16" ht="12.75" x14ac:dyDescent="0.2">
      <c r="A285" s="1">
        <v>281</v>
      </c>
      <c r="B285">
        <f t="shared" si="73"/>
        <v>11.8</v>
      </c>
      <c r="C285">
        <f t="shared" si="70"/>
        <v>3.5193343776816516E-4</v>
      </c>
      <c r="D285" s="4">
        <f t="shared" si="70"/>
        <v>31.240402347766118</v>
      </c>
      <c r="E285" s="4">
        <f t="shared" si="71"/>
        <v>4.1300000000000008</v>
      </c>
      <c r="F285" s="4">
        <f t="shared" si="74"/>
        <v>27.110402347766119</v>
      </c>
      <c r="G285" s="15">
        <f t="shared" si="76"/>
        <v>27.110402347766119</v>
      </c>
      <c r="H285">
        <f t="shared" si="72"/>
        <v>0</v>
      </c>
      <c r="I285" s="4">
        <f t="shared" si="75"/>
        <v>8230.1975058471489</v>
      </c>
      <c r="J285">
        <f t="shared" si="77"/>
        <v>0.23157592848218642</v>
      </c>
      <c r="O285">
        <f t="shared" si="80"/>
        <v>2.9824867607471622E-5</v>
      </c>
      <c r="P285" s="4">
        <f t="shared" si="81"/>
        <v>88767.928804609968</v>
      </c>
    </row>
    <row r="286" spans="1:16" ht="12.75" x14ac:dyDescent="0.2">
      <c r="A286" s="1">
        <v>282</v>
      </c>
      <c r="B286">
        <f t="shared" si="73"/>
        <v>11.8</v>
      </c>
      <c r="C286">
        <f t="shared" si="70"/>
        <v>3.5193343776816516E-4</v>
      </c>
      <c r="D286" s="4">
        <f t="shared" si="70"/>
        <v>31.240402347766118</v>
      </c>
      <c r="E286" s="4">
        <f t="shared" si="71"/>
        <v>4.1300000000000008</v>
      </c>
      <c r="F286" s="4">
        <f t="shared" si="74"/>
        <v>27.110402347766119</v>
      </c>
      <c r="G286" s="16">
        <f t="shared" si="76"/>
        <v>27.110402347766119</v>
      </c>
      <c r="H286">
        <f t="shared" si="72"/>
        <v>0</v>
      </c>
      <c r="I286" s="4">
        <f t="shared" si="75"/>
        <v>8257.3079081949145</v>
      </c>
      <c r="J286">
        <f t="shared" si="77"/>
        <v>0.23188133610758499</v>
      </c>
      <c r="O286">
        <f t="shared" si="80"/>
        <v>2.9824867607471622E-5</v>
      </c>
      <c r="P286" s="4">
        <f t="shared" si="81"/>
        <v>88767.928804609968</v>
      </c>
    </row>
    <row r="287" spans="1:16" ht="12.75" x14ac:dyDescent="0.2">
      <c r="A287" s="1">
        <v>283</v>
      </c>
      <c r="B287">
        <f t="shared" si="73"/>
        <v>11.8</v>
      </c>
      <c r="C287">
        <f t="shared" si="70"/>
        <v>3.5193343776816516E-4</v>
      </c>
      <c r="D287" s="4">
        <f t="shared" si="70"/>
        <v>31.240402347766118</v>
      </c>
      <c r="E287" s="4">
        <f t="shared" si="71"/>
        <v>4.1300000000000008</v>
      </c>
      <c r="F287" s="4">
        <f t="shared" si="74"/>
        <v>27.110402347766119</v>
      </c>
      <c r="G287" s="15">
        <f t="shared" si="76"/>
        <v>27.110402347766119</v>
      </c>
      <c r="H287">
        <f t="shared" si="72"/>
        <v>0</v>
      </c>
      <c r="I287" s="4">
        <f t="shared" si="75"/>
        <v>8284.41831054268</v>
      </c>
      <c r="J287">
        <f t="shared" si="77"/>
        <v>0.23218674373298356</v>
      </c>
      <c r="O287">
        <f t="shared" si="80"/>
        <v>2.9824867607471622E-5</v>
      </c>
      <c r="P287" s="4">
        <f t="shared" si="81"/>
        <v>88767.928804609968</v>
      </c>
    </row>
    <row r="288" spans="1:16" ht="12.75" x14ac:dyDescent="0.2">
      <c r="A288" s="1">
        <v>284</v>
      </c>
      <c r="B288">
        <f t="shared" si="73"/>
        <v>11.8</v>
      </c>
      <c r="C288">
        <f t="shared" si="70"/>
        <v>3.5193343776816516E-4</v>
      </c>
      <c r="D288" s="4">
        <f t="shared" si="70"/>
        <v>31.240402347766118</v>
      </c>
      <c r="E288" s="4">
        <f t="shared" si="71"/>
        <v>4.1300000000000008</v>
      </c>
      <c r="F288" s="4">
        <f t="shared" si="74"/>
        <v>27.110402347766119</v>
      </c>
      <c r="G288" s="16">
        <f t="shared" si="76"/>
        <v>27.110402347766119</v>
      </c>
      <c r="H288">
        <f t="shared" si="72"/>
        <v>0</v>
      </c>
      <c r="I288" s="4">
        <f t="shared" si="75"/>
        <v>8311.5287128904456</v>
      </c>
      <c r="J288">
        <f t="shared" si="77"/>
        <v>0.23249215135838214</v>
      </c>
      <c r="O288">
        <f t="shared" si="80"/>
        <v>2.9824867607471622E-5</v>
      </c>
      <c r="P288" s="4">
        <f t="shared" si="81"/>
        <v>88767.928804609968</v>
      </c>
    </row>
    <row r="289" spans="1:16" ht="12.75" x14ac:dyDescent="0.2">
      <c r="A289" s="1">
        <v>285</v>
      </c>
      <c r="B289">
        <f t="shared" si="73"/>
        <v>11.8</v>
      </c>
      <c r="C289">
        <f t="shared" si="70"/>
        <v>3.5193343776816516E-4</v>
      </c>
      <c r="D289" s="4">
        <f t="shared" si="70"/>
        <v>31.240402347766118</v>
      </c>
      <c r="E289" s="4">
        <f t="shared" si="71"/>
        <v>4.1300000000000008</v>
      </c>
      <c r="F289" s="4">
        <f t="shared" si="74"/>
        <v>27.110402347766119</v>
      </c>
      <c r="G289" s="15">
        <f t="shared" si="76"/>
        <v>27.110402347766119</v>
      </c>
      <c r="H289">
        <f t="shared" si="72"/>
        <v>0</v>
      </c>
      <c r="I289" s="4">
        <f t="shared" si="75"/>
        <v>8338.6391152382112</v>
      </c>
      <c r="J289">
        <f t="shared" si="77"/>
        <v>0.23279755898378071</v>
      </c>
      <c r="O289">
        <f t="shared" si="80"/>
        <v>2.9824867607471622E-5</v>
      </c>
      <c r="P289" s="4">
        <f t="shared" si="81"/>
        <v>88767.928804609968</v>
      </c>
    </row>
    <row r="290" spans="1:16" ht="12.75" x14ac:dyDescent="0.2">
      <c r="A290" s="1">
        <v>286</v>
      </c>
      <c r="B290">
        <f t="shared" si="73"/>
        <v>11.8</v>
      </c>
      <c r="C290">
        <f t="shared" si="70"/>
        <v>3.5193343776816516E-4</v>
      </c>
      <c r="D290" s="4">
        <f t="shared" si="70"/>
        <v>31.240402347766118</v>
      </c>
      <c r="E290" s="4">
        <f t="shared" si="71"/>
        <v>4.1300000000000008</v>
      </c>
      <c r="F290" s="4">
        <f t="shared" si="74"/>
        <v>27.110402347766119</v>
      </c>
      <c r="G290" s="16">
        <f t="shared" si="76"/>
        <v>27.110402347766119</v>
      </c>
      <c r="H290">
        <f t="shared" si="72"/>
        <v>0</v>
      </c>
      <c r="I290" s="4">
        <f t="shared" si="75"/>
        <v>8365.7495175859767</v>
      </c>
      <c r="J290">
        <f t="shared" si="77"/>
        <v>0.23310296660917929</v>
      </c>
      <c r="O290">
        <f t="shared" si="80"/>
        <v>2.9824867607471622E-5</v>
      </c>
      <c r="P290" s="4">
        <f t="shared" si="81"/>
        <v>88767.928804609968</v>
      </c>
    </row>
    <row r="291" spans="1:16" ht="12.75" x14ac:dyDescent="0.2">
      <c r="A291" s="1">
        <v>287</v>
      </c>
      <c r="B291">
        <f t="shared" si="73"/>
        <v>11.8</v>
      </c>
      <c r="C291">
        <f t="shared" si="70"/>
        <v>3.5193343776816516E-4</v>
      </c>
      <c r="D291" s="4">
        <f t="shared" si="70"/>
        <v>31.240402347766118</v>
      </c>
      <c r="E291" s="4">
        <f t="shared" si="71"/>
        <v>4.1300000000000008</v>
      </c>
      <c r="F291" s="4">
        <f t="shared" si="74"/>
        <v>27.110402347766119</v>
      </c>
      <c r="G291" s="15">
        <f t="shared" si="76"/>
        <v>27.110402347766119</v>
      </c>
      <c r="H291">
        <f t="shared" si="72"/>
        <v>0</v>
      </c>
      <c r="I291" s="4">
        <f t="shared" si="75"/>
        <v>8392.8599199337423</v>
      </c>
      <c r="J291">
        <f t="shared" si="77"/>
        <v>0.23340837423457786</v>
      </c>
      <c r="O291">
        <f t="shared" si="80"/>
        <v>2.9824867607471622E-5</v>
      </c>
      <c r="P291" s="4">
        <f t="shared" si="81"/>
        <v>88767.928804609968</v>
      </c>
    </row>
    <row r="292" spans="1:16" ht="12.75" x14ac:dyDescent="0.2">
      <c r="A292" s="1">
        <v>288</v>
      </c>
      <c r="B292">
        <f t="shared" si="73"/>
        <v>11.8</v>
      </c>
      <c r="C292">
        <f t="shared" si="70"/>
        <v>3.5193343776816516E-4</v>
      </c>
      <c r="D292" s="4">
        <f t="shared" si="70"/>
        <v>31.240402347766118</v>
      </c>
      <c r="E292" s="4">
        <f t="shared" si="71"/>
        <v>4.1300000000000008</v>
      </c>
      <c r="F292" s="4">
        <f t="shared" si="74"/>
        <v>27.110402347766119</v>
      </c>
      <c r="G292" s="16">
        <f t="shared" si="76"/>
        <v>27.110402347766119</v>
      </c>
      <c r="H292">
        <f t="shared" si="72"/>
        <v>0</v>
      </c>
      <c r="I292" s="4">
        <f t="shared" si="75"/>
        <v>8419.9703222815078</v>
      </c>
      <c r="J292">
        <f t="shared" si="77"/>
        <v>0.23371378185997643</v>
      </c>
      <c r="O292">
        <f t="shared" si="80"/>
        <v>2.9824867607471622E-5</v>
      </c>
      <c r="P292" s="4">
        <f t="shared" si="81"/>
        <v>88767.928804609968</v>
      </c>
    </row>
    <row r="293" spans="1:16" ht="12.75" x14ac:dyDescent="0.2">
      <c r="A293" s="1">
        <v>289</v>
      </c>
      <c r="B293">
        <f t="shared" si="73"/>
        <v>11.8</v>
      </c>
      <c r="C293">
        <f t="shared" si="70"/>
        <v>3.5193343776816516E-4</v>
      </c>
      <c r="D293" s="4">
        <f t="shared" si="70"/>
        <v>31.240402347766118</v>
      </c>
      <c r="E293" s="4">
        <f t="shared" si="71"/>
        <v>4.1300000000000008</v>
      </c>
      <c r="F293" s="4">
        <f t="shared" si="74"/>
        <v>27.110402347766119</v>
      </c>
      <c r="G293" s="15">
        <f t="shared" si="76"/>
        <v>27.110402347766119</v>
      </c>
      <c r="H293">
        <f t="shared" si="72"/>
        <v>0</v>
      </c>
      <c r="I293" s="4">
        <f t="shared" si="75"/>
        <v>8447.0807246292734</v>
      </c>
      <c r="J293">
        <f t="shared" si="77"/>
        <v>0.23401918948537501</v>
      </c>
      <c r="O293">
        <f t="shared" si="80"/>
        <v>2.9824867607471622E-5</v>
      </c>
      <c r="P293" s="4">
        <f t="shared" si="81"/>
        <v>88767.928804609968</v>
      </c>
    </row>
    <row r="294" spans="1:16" ht="12.75" x14ac:dyDescent="0.2">
      <c r="A294" s="1">
        <v>290</v>
      </c>
      <c r="B294">
        <f t="shared" si="73"/>
        <v>11.8</v>
      </c>
      <c r="C294">
        <f t="shared" si="70"/>
        <v>3.5193343776816516E-4</v>
      </c>
      <c r="D294" s="4">
        <f t="shared" si="70"/>
        <v>31.240402347766118</v>
      </c>
      <c r="E294" s="4">
        <f t="shared" si="71"/>
        <v>4.1300000000000008</v>
      </c>
      <c r="F294" s="4">
        <f t="shared" si="74"/>
        <v>27.110402347766119</v>
      </c>
      <c r="G294" s="16">
        <f t="shared" si="76"/>
        <v>27.110402347766119</v>
      </c>
      <c r="H294">
        <f t="shared" si="72"/>
        <v>0</v>
      </c>
      <c r="I294" s="4">
        <f t="shared" si="75"/>
        <v>8474.1911269770389</v>
      </c>
      <c r="J294">
        <f t="shared" si="77"/>
        <v>0.23432459711077358</v>
      </c>
      <c r="O294">
        <f t="shared" si="80"/>
        <v>2.9824867607471622E-5</v>
      </c>
      <c r="P294" s="4">
        <f t="shared" si="81"/>
        <v>88767.928804609968</v>
      </c>
    </row>
    <row r="295" spans="1:16" ht="12.75" x14ac:dyDescent="0.2">
      <c r="A295" s="1">
        <v>291</v>
      </c>
      <c r="B295">
        <f t="shared" si="73"/>
        <v>11.8</v>
      </c>
      <c r="C295">
        <f t="shared" si="70"/>
        <v>3.5193343776816516E-4</v>
      </c>
      <c r="D295" s="4">
        <f t="shared" si="70"/>
        <v>31.240402347766118</v>
      </c>
      <c r="E295" s="4">
        <f t="shared" si="71"/>
        <v>4.1300000000000008</v>
      </c>
      <c r="F295" s="4">
        <f t="shared" si="74"/>
        <v>27.110402347766119</v>
      </c>
      <c r="G295" s="15">
        <f t="shared" si="76"/>
        <v>27.110402347766119</v>
      </c>
      <c r="H295">
        <f t="shared" si="72"/>
        <v>0</v>
      </c>
      <c r="I295" s="4">
        <f t="shared" si="75"/>
        <v>8501.3015293248045</v>
      </c>
      <c r="J295">
        <f t="shared" si="77"/>
        <v>0.23463000473617215</v>
      </c>
      <c r="O295">
        <f t="shared" si="80"/>
        <v>2.9824867607471622E-5</v>
      </c>
      <c r="P295" s="4">
        <f t="shared" si="81"/>
        <v>88767.928804609968</v>
      </c>
    </row>
    <row r="296" spans="1:16" ht="12.75" x14ac:dyDescent="0.2">
      <c r="A296" s="1">
        <v>292</v>
      </c>
      <c r="B296">
        <f t="shared" si="73"/>
        <v>11.8</v>
      </c>
      <c r="C296">
        <f t="shared" si="70"/>
        <v>3.5193343776816516E-4</v>
      </c>
      <c r="D296" s="4">
        <f t="shared" si="70"/>
        <v>31.240402347766118</v>
      </c>
      <c r="E296" s="4">
        <f t="shared" si="71"/>
        <v>4.1300000000000008</v>
      </c>
      <c r="F296" s="4">
        <f t="shared" si="74"/>
        <v>27.110402347766119</v>
      </c>
      <c r="G296" s="16">
        <f t="shared" si="76"/>
        <v>27.110402347766119</v>
      </c>
      <c r="H296">
        <f t="shared" si="72"/>
        <v>0</v>
      </c>
      <c r="I296" s="4">
        <f t="shared" si="75"/>
        <v>8528.4119316725701</v>
      </c>
      <c r="J296">
        <f t="shared" si="77"/>
        <v>0.23493541236157073</v>
      </c>
      <c r="O296">
        <f t="shared" si="80"/>
        <v>2.9824867607471622E-5</v>
      </c>
      <c r="P296" s="4">
        <f t="shared" si="81"/>
        <v>88767.928804609968</v>
      </c>
    </row>
    <row r="297" spans="1:16" ht="12.75" x14ac:dyDescent="0.2">
      <c r="A297" s="1">
        <v>293</v>
      </c>
      <c r="B297">
        <f t="shared" si="73"/>
        <v>11.8</v>
      </c>
      <c r="C297">
        <f t="shared" si="70"/>
        <v>3.5193343776816516E-4</v>
      </c>
      <c r="D297" s="4">
        <f t="shared" si="70"/>
        <v>31.240402347766118</v>
      </c>
      <c r="E297" s="4">
        <f t="shared" si="71"/>
        <v>4.1300000000000008</v>
      </c>
      <c r="F297" s="4">
        <f t="shared" si="74"/>
        <v>27.110402347766119</v>
      </c>
      <c r="G297" s="15">
        <f t="shared" si="76"/>
        <v>27.110402347766119</v>
      </c>
      <c r="H297">
        <f t="shared" si="72"/>
        <v>0</v>
      </c>
      <c r="I297" s="4">
        <f t="shared" si="75"/>
        <v>8555.5223340203356</v>
      </c>
      <c r="J297">
        <f t="shared" si="77"/>
        <v>0.2352408199869693</v>
      </c>
      <c r="O297">
        <f t="shared" si="80"/>
        <v>2.9824867607471622E-5</v>
      </c>
      <c r="P297" s="4">
        <f t="shared" si="81"/>
        <v>88767.928804609968</v>
      </c>
    </row>
    <row r="298" spans="1:16" ht="12.75" x14ac:dyDescent="0.2">
      <c r="A298" s="1">
        <v>294</v>
      </c>
      <c r="B298">
        <f t="shared" si="73"/>
        <v>11.8</v>
      </c>
      <c r="C298">
        <f t="shared" si="70"/>
        <v>3.2377876274671197E-4</v>
      </c>
      <c r="D298" s="4">
        <f t="shared" si="70"/>
        <v>31.040463772740416</v>
      </c>
      <c r="E298" s="4">
        <f t="shared" si="71"/>
        <v>4.1300000000000008</v>
      </c>
      <c r="F298" s="4">
        <f t="shared" si="74"/>
        <v>26.910463772740414</v>
      </c>
      <c r="G298" s="16">
        <f t="shared" si="76"/>
        <v>26.910463772740414</v>
      </c>
      <c r="H298">
        <f t="shared" si="72"/>
        <v>0</v>
      </c>
      <c r="I298" s="4">
        <f t="shared" si="75"/>
        <v>8582.4327977930752</v>
      </c>
      <c r="J298">
        <f t="shared" si="77"/>
        <v>0.23552151929381826</v>
      </c>
      <c r="O298">
        <f t="shared" ref="O298:O311" si="82">$O$297-($O$297*$N$9)</f>
        <v>2.7438878198873892E-5</v>
      </c>
      <c r="P298" s="4">
        <f t="shared" ref="P298:P311" si="83">$P$297+$P$297*$N$6</f>
        <v>95869.363108978767</v>
      </c>
    </row>
    <row r="299" spans="1:16" ht="12.75" x14ac:dyDescent="0.2">
      <c r="A299" s="1">
        <v>295</v>
      </c>
      <c r="B299">
        <f t="shared" si="73"/>
        <v>11.8</v>
      </c>
      <c r="C299">
        <f t="shared" si="70"/>
        <v>3.2377876274671197E-4</v>
      </c>
      <c r="D299" s="4">
        <f t="shared" si="70"/>
        <v>31.040463772740416</v>
      </c>
      <c r="E299" s="4">
        <f t="shared" si="71"/>
        <v>4.1300000000000008</v>
      </c>
      <c r="F299" s="4">
        <f t="shared" si="74"/>
        <v>26.910463772740414</v>
      </c>
      <c r="G299" s="15">
        <f t="shared" si="76"/>
        <v>26.910463772740414</v>
      </c>
      <c r="H299">
        <f t="shared" si="72"/>
        <v>0</v>
      </c>
      <c r="I299" s="4">
        <f t="shared" si="75"/>
        <v>8609.3432615658148</v>
      </c>
      <c r="J299">
        <f t="shared" si="77"/>
        <v>0.23580221860066722</v>
      </c>
      <c r="O299">
        <f t="shared" si="82"/>
        <v>2.7438878198873892E-5</v>
      </c>
      <c r="P299" s="4">
        <f t="shared" si="83"/>
        <v>95869.363108978767</v>
      </c>
    </row>
    <row r="300" spans="1:16" ht="12.75" x14ac:dyDescent="0.2">
      <c r="A300" s="1">
        <v>296</v>
      </c>
      <c r="B300">
        <f t="shared" si="73"/>
        <v>11.8</v>
      </c>
      <c r="C300">
        <f t="shared" si="70"/>
        <v>3.2377876274671197E-4</v>
      </c>
      <c r="D300" s="4">
        <f t="shared" si="70"/>
        <v>31.040463772740416</v>
      </c>
      <c r="E300" s="4">
        <f t="shared" si="71"/>
        <v>4.1300000000000008</v>
      </c>
      <c r="F300" s="4">
        <f t="shared" si="74"/>
        <v>26.910463772740414</v>
      </c>
      <c r="G300" s="16">
        <f t="shared" si="76"/>
        <v>26.910463772740414</v>
      </c>
      <c r="H300">
        <f t="shared" si="72"/>
        <v>0</v>
      </c>
      <c r="I300" s="4">
        <f t="shared" si="75"/>
        <v>8636.2537253385544</v>
      </c>
      <c r="J300">
        <f t="shared" si="77"/>
        <v>0.23608291790751618</v>
      </c>
      <c r="O300">
        <f t="shared" si="82"/>
        <v>2.7438878198873892E-5</v>
      </c>
      <c r="P300" s="4">
        <f t="shared" si="83"/>
        <v>95869.363108978767</v>
      </c>
    </row>
    <row r="301" spans="1:16" ht="12.75" x14ac:dyDescent="0.2">
      <c r="A301" s="1">
        <v>297</v>
      </c>
      <c r="B301">
        <f t="shared" si="73"/>
        <v>11.8</v>
      </c>
      <c r="C301">
        <f t="shared" si="70"/>
        <v>3.2377876274671197E-4</v>
      </c>
      <c r="D301" s="4">
        <f t="shared" si="70"/>
        <v>31.040463772740416</v>
      </c>
      <c r="E301" s="4">
        <f t="shared" si="71"/>
        <v>4.1300000000000008</v>
      </c>
      <c r="F301" s="4">
        <f t="shared" si="74"/>
        <v>26.910463772740414</v>
      </c>
      <c r="G301" s="15">
        <f t="shared" si="76"/>
        <v>26.910463772740414</v>
      </c>
      <c r="H301">
        <f t="shared" si="72"/>
        <v>0</v>
      </c>
      <c r="I301" s="4">
        <f t="shared" si="75"/>
        <v>8663.164189111294</v>
      </c>
      <c r="J301">
        <f t="shared" si="77"/>
        <v>0.23636361721436513</v>
      </c>
      <c r="O301">
        <f t="shared" si="82"/>
        <v>2.7438878198873892E-5</v>
      </c>
      <c r="P301" s="4">
        <f t="shared" si="83"/>
        <v>95869.363108978767</v>
      </c>
    </row>
    <row r="302" spans="1:16" ht="12.75" x14ac:dyDescent="0.2">
      <c r="A302" s="1">
        <v>298</v>
      </c>
      <c r="B302">
        <f t="shared" si="73"/>
        <v>11.8</v>
      </c>
      <c r="C302">
        <f t="shared" si="70"/>
        <v>3.2377876274671197E-4</v>
      </c>
      <c r="D302" s="4">
        <f t="shared" si="70"/>
        <v>31.040463772740416</v>
      </c>
      <c r="E302" s="4">
        <f t="shared" si="71"/>
        <v>4.1300000000000008</v>
      </c>
      <c r="F302" s="4">
        <f t="shared" si="74"/>
        <v>26.910463772740414</v>
      </c>
      <c r="G302" s="16">
        <f t="shared" si="76"/>
        <v>26.910463772740414</v>
      </c>
      <c r="H302">
        <f t="shared" si="72"/>
        <v>0</v>
      </c>
      <c r="I302" s="4">
        <f t="shared" si="75"/>
        <v>8690.0746528840336</v>
      </c>
      <c r="J302">
        <f t="shared" si="77"/>
        <v>0.23664431652121409</v>
      </c>
      <c r="O302">
        <f t="shared" si="82"/>
        <v>2.7438878198873892E-5</v>
      </c>
      <c r="P302" s="4">
        <f t="shared" si="83"/>
        <v>95869.363108978767</v>
      </c>
    </row>
    <row r="303" spans="1:16" ht="12.75" x14ac:dyDescent="0.2">
      <c r="A303" s="1">
        <v>299</v>
      </c>
      <c r="B303">
        <f t="shared" si="73"/>
        <v>11.8</v>
      </c>
      <c r="C303">
        <f t="shared" si="70"/>
        <v>3.2377876274671197E-4</v>
      </c>
      <c r="D303" s="4">
        <f t="shared" si="70"/>
        <v>31.040463772740416</v>
      </c>
      <c r="E303" s="4">
        <f t="shared" si="71"/>
        <v>4.1300000000000008</v>
      </c>
      <c r="F303" s="4">
        <f t="shared" si="74"/>
        <v>26.910463772740414</v>
      </c>
      <c r="G303" s="15">
        <f t="shared" si="76"/>
        <v>26.910463772740414</v>
      </c>
      <c r="H303">
        <f t="shared" si="72"/>
        <v>0</v>
      </c>
      <c r="I303" s="4">
        <f t="shared" si="75"/>
        <v>8716.9851166567732</v>
      </c>
      <c r="J303">
        <f t="shared" si="77"/>
        <v>0.23692501582806305</v>
      </c>
      <c r="O303">
        <f t="shared" si="82"/>
        <v>2.7438878198873892E-5</v>
      </c>
      <c r="P303" s="4">
        <f t="shared" si="83"/>
        <v>95869.363108978767</v>
      </c>
    </row>
    <row r="304" spans="1:16" ht="12.75" x14ac:dyDescent="0.2">
      <c r="A304" s="1">
        <v>300</v>
      </c>
      <c r="B304">
        <f t="shared" si="73"/>
        <v>11.8</v>
      </c>
      <c r="C304">
        <f t="shared" si="70"/>
        <v>3.2377876274671197E-4</v>
      </c>
      <c r="D304" s="4">
        <f t="shared" si="70"/>
        <v>31.040463772740416</v>
      </c>
      <c r="E304" s="4">
        <f t="shared" si="71"/>
        <v>4.1300000000000008</v>
      </c>
      <c r="F304" s="4">
        <f t="shared" si="74"/>
        <v>26.910463772740414</v>
      </c>
      <c r="G304" s="16">
        <f t="shared" si="76"/>
        <v>26.910463772740414</v>
      </c>
      <c r="H304">
        <f t="shared" si="72"/>
        <v>0</v>
      </c>
      <c r="I304" s="4">
        <f t="shared" si="75"/>
        <v>8743.8955804295128</v>
      </c>
      <c r="J304">
        <f t="shared" si="77"/>
        <v>0.23720571513491201</v>
      </c>
      <c r="O304">
        <f t="shared" si="82"/>
        <v>2.7438878198873892E-5</v>
      </c>
      <c r="P304" s="4">
        <f t="shared" si="83"/>
        <v>95869.363108978767</v>
      </c>
    </row>
    <row r="305" spans="1:16" ht="12.75" x14ac:dyDescent="0.2">
      <c r="A305" s="1">
        <v>301</v>
      </c>
      <c r="B305">
        <f t="shared" si="73"/>
        <v>11.8</v>
      </c>
      <c r="C305">
        <f t="shared" si="70"/>
        <v>3.2377876274671197E-4</v>
      </c>
      <c r="D305" s="4">
        <f t="shared" si="70"/>
        <v>31.040463772740416</v>
      </c>
      <c r="E305" s="4">
        <f t="shared" si="71"/>
        <v>4.1300000000000008</v>
      </c>
      <c r="F305" s="4">
        <f t="shared" si="74"/>
        <v>26.910463772740414</v>
      </c>
      <c r="G305" s="15">
        <f t="shared" si="76"/>
        <v>26.910463772740414</v>
      </c>
      <c r="H305">
        <f t="shared" si="72"/>
        <v>0</v>
      </c>
      <c r="I305" s="4">
        <f t="shared" si="75"/>
        <v>8770.8060442022525</v>
      </c>
      <c r="J305">
        <f t="shared" si="77"/>
        <v>0.23748641444176097</v>
      </c>
      <c r="O305">
        <f t="shared" si="82"/>
        <v>2.7438878198873892E-5</v>
      </c>
      <c r="P305" s="4">
        <f t="shared" si="83"/>
        <v>95869.363108978767</v>
      </c>
    </row>
    <row r="306" spans="1:16" ht="12.75" x14ac:dyDescent="0.2">
      <c r="A306" s="1">
        <v>302</v>
      </c>
      <c r="B306">
        <f t="shared" si="73"/>
        <v>11.8</v>
      </c>
      <c r="C306">
        <f t="shared" si="70"/>
        <v>3.2377876274671197E-4</v>
      </c>
      <c r="D306" s="4">
        <f t="shared" si="70"/>
        <v>31.040463772740416</v>
      </c>
      <c r="E306" s="4">
        <f t="shared" si="71"/>
        <v>4.1300000000000008</v>
      </c>
      <c r="F306" s="4">
        <f t="shared" si="74"/>
        <v>26.910463772740414</v>
      </c>
      <c r="G306" s="16">
        <f t="shared" si="76"/>
        <v>26.910463772740414</v>
      </c>
      <c r="H306">
        <f t="shared" si="72"/>
        <v>0</v>
      </c>
      <c r="I306" s="4">
        <f t="shared" si="75"/>
        <v>8797.7165079749921</v>
      </c>
      <c r="J306">
        <f t="shared" si="77"/>
        <v>0.23776711374860993</v>
      </c>
      <c r="O306">
        <f t="shared" si="82"/>
        <v>2.7438878198873892E-5</v>
      </c>
      <c r="P306" s="4">
        <f t="shared" si="83"/>
        <v>95869.363108978767</v>
      </c>
    </row>
    <row r="307" spans="1:16" ht="12.75" x14ac:dyDescent="0.2">
      <c r="A307" s="1">
        <v>303</v>
      </c>
      <c r="B307">
        <f t="shared" si="73"/>
        <v>11.8</v>
      </c>
      <c r="C307">
        <f t="shared" si="70"/>
        <v>3.2377876274671197E-4</v>
      </c>
      <c r="D307" s="4">
        <f t="shared" si="70"/>
        <v>31.040463772740416</v>
      </c>
      <c r="E307" s="4">
        <f t="shared" si="71"/>
        <v>4.1300000000000008</v>
      </c>
      <c r="F307" s="4">
        <f t="shared" si="74"/>
        <v>26.910463772740414</v>
      </c>
      <c r="G307" s="15">
        <f t="shared" si="76"/>
        <v>26.910463772740414</v>
      </c>
      <c r="H307">
        <f t="shared" si="72"/>
        <v>0</v>
      </c>
      <c r="I307" s="4">
        <f t="shared" si="75"/>
        <v>8824.6269717477317</v>
      </c>
      <c r="J307">
        <f t="shared" si="77"/>
        <v>0.23804781305545888</v>
      </c>
      <c r="O307">
        <f t="shared" si="82"/>
        <v>2.7438878198873892E-5</v>
      </c>
      <c r="P307" s="4">
        <f t="shared" si="83"/>
        <v>95869.363108978767</v>
      </c>
    </row>
    <row r="308" spans="1:16" ht="12.75" x14ac:dyDescent="0.2">
      <c r="A308" s="1">
        <v>304</v>
      </c>
      <c r="B308">
        <f t="shared" si="73"/>
        <v>11.8</v>
      </c>
      <c r="C308">
        <f t="shared" si="70"/>
        <v>3.2377876274671197E-4</v>
      </c>
      <c r="D308" s="4">
        <f t="shared" si="70"/>
        <v>31.040463772740416</v>
      </c>
      <c r="E308" s="4">
        <f t="shared" si="71"/>
        <v>4.1300000000000008</v>
      </c>
      <c r="F308" s="4">
        <f t="shared" si="74"/>
        <v>26.910463772740414</v>
      </c>
      <c r="G308" s="16">
        <f t="shared" si="76"/>
        <v>26.910463772740414</v>
      </c>
      <c r="H308">
        <f t="shared" si="72"/>
        <v>0</v>
      </c>
      <c r="I308" s="4">
        <f t="shared" si="75"/>
        <v>8851.5374355204713</v>
      </c>
      <c r="J308">
        <f t="shared" si="77"/>
        <v>0.23832851236230784</v>
      </c>
      <c r="O308">
        <f t="shared" si="82"/>
        <v>2.7438878198873892E-5</v>
      </c>
      <c r="P308" s="4">
        <f t="shared" si="83"/>
        <v>95869.363108978767</v>
      </c>
    </row>
    <row r="309" spans="1:16" ht="12.75" x14ac:dyDescent="0.2">
      <c r="A309" s="1">
        <v>305</v>
      </c>
      <c r="B309">
        <f t="shared" si="73"/>
        <v>11.8</v>
      </c>
      <c r="C309">
        <f t="shared" si="70"/>
        <v>3.2377876274671197E-4</v>
      </c>
      <c r="D309" s="4">
        <f t="shared" si="70"/>
        <v>31.040463772740416</v>
      </c>
      <c r="E309" s="4">
        <f t="shared" si="71"/>
        <v>4.1300000000000008</v>
      </c>
      <c r="F309" s="4">
        <f t="shared" si="74"/>
        <v>26.910463772740414</v>
      </c>
      <c r="G309" s="15">
        <f t="shared" si="76"/>
        <v>26.910463772740414</v>
      </c>
      <c r="H309">
        <f t="shared" si="72"/>
        <v>0</v>
      </c>
      <c r="I309" s="4">
        <f t="shared" si="75"/>
        <v>8878.4478992932109</v>
      </c>
      <c r="J309">
        <f t="shared" si="77"/>
        <v>0.2386092116691568</v>
      </c>
      <c r="O309">
        <f t="shared" si="82"/>
        <v>2.7438878198873892E-5</v>
      </c>
      <c r="P309" s="4">
        <f t="shared" si="83"/>
        <v>95869.363108978767</v>
      </c>
    </row>
    <row r="310" spans="1:16" ht="12.75" x14ac:dyDescent="0.2">
      <c r="A310" s="1">
        <v>306</v>
      </c>
      <c r="B310">
        <f t="shared" si="73"/>
        <v>11.8</v>
      </c>
      <c r="C310">
        <f t="shared" si="70"/>
        <v>3.2377876274671197E-4</v>
      </c>
      <c r="D310" s="4">
        <f t="shared" si="70"/>
        <v>31.040463772740416</v>
      </c>
      <c r="E310" s="4">
        <f t="shared" si="71"/>
        <v>4.1300000000000008</v>
      </c>
      <c r="F310" s="4">
        <f t="shared" si="74"/>
        <v>26.910463772740414</v>
      </c>
      <c r="G310" s="16">
        <f t="shared" si="76"/>
        <v>26.910463772740414</v>
      </c>
      <c r="H310">
        <f t="shared" si="72"/>
        <v>0</v>
      </c>
      <c r="I310" s="4">
        <f t="shared" si="75"/>
        <v>8905.3583630659505</v>
      </c>
      <c r="J310">
        <f t="shared" si="77"/>
        <v>0.23888991097600576</v>
      </c>
      <c r="O310">
        <f t="shared" si="82"/>
        <v>2.7438878198873892E-5</v>
      </c>
      <c r="P310" s="4">
        <f t="shared" si="83"/>
        <v>95869.363108978767</v>
      </c>
    </row>
    <row r="311" spans="1:16" ht="12.75" x14ac:dyDescent="0.2">
      <c r="A311" s="1">
        <v>307</v>
      </c>
      <c r="B311">
        <f t="shared" si="73"/>
        <v>11.8</v>
      </c>
      <c r="C311">
        <f t="shared" si="70"/>
        <v>3.2377876274671197E-4</v>
      </c>
      <c r="D311" s="4">
        <f t="shared" si="70"/>
        <v>31.040463772740416</v>
      </c>
      <c r="E311" s="4">
        <f t="shared" si="71"/>
        <v>4.1300000000000008</v>
      </c>
      <c r="F311" s="4">
        <f t="shared" si="74"/>
        <v>26.910463772740414</v>
      </c>
      <c r="G311" s="15">
        <f t="shared" si="76"/>
        <v>26.910463772740414</v>
      </c>
      <c r="H311">
        <f t="shared" si="72"/>
        <v>0</v>
      </c>
      <c r="I311" s="4">
        <f t="shared" si="75"/>
        <v>8932.2688268386901</v>
      </c>
      <c r="J311">
        <f t="shared" si="77"/>
        <v>0.23917061028285472</v>
      </c>
      <c r="O311">
        <f t="shared" si="82"/>
        <v>2.7438878198873892E-5</v>
      </c>
      <c r="P311" s="4">
        <f t="shared" si="83"/>
        <v>95869.363108978767</v>
      </c>
    </row>
    <row r="312" spans="1:16" ht="12.75" x14ac:dyDescent="0.2">
      <c r="A312" s="1">
        <v>308</v>
      </c>
      <c r="B312">
        <f t="shared" si="73"/>
        <v>11.8</v>
      </c>
      <c r="C312">
        <f t="shared" si="70"/>
        <v>2.9787646172697499E-4</v>
      </c>
      <c r="D312" s="4">
        <f t="shared" si="70"/>
        <v>30.841804804594876</v>
      </c>
      <c r="E312" s="4">
        <f t="shared" si="71"/>
        <v>4.1300000000000008</v>
      </c>
      <c r="F312" s="4">
        <f t="shared" si="74"/>
        <v>26.711804804594877</v>
      </c>
      <c r="G312" s="16">
        <f t="shared" si="76"/>
        <v>26.711804804594877</v>
      </c>
      <c r="H312">
        <f t="shared" si="72"/>
        <v>0</v>
      </c>
      <c r="I312" s="4">
        <f t="shared" si="75"/>
        <v>8958.9806316432841</v>
      </c>
      <c r="J312">
        <f t="shared" si="77"/>
        <v>0.23942859835949115</v>
      </c>
      <c r="O312">
        <f t="shared" ref="O312:O325" si="84">$O$311-($O$311*$N$9)</f>
        <v>2.5243767942963982E-5</v>
      </c>
      <c r="P312" s="4">
        <f t="shared" ref="P312:P325" si="85">$P$311+$P$311*$N$6</f>
        <v>103538.91215769706</v>
      </c>
    </row>
    <row r="313" spans="1:16" ht="12.75" x14ac:dyDescent="0.2">
      <c r="A313" s="1">
        <v>309</v>
      </c>
      <c r="B313">
        <f t="shared" si="73"/>
        <v>11.8</v>
      </c>
      <c r="C313">
        <f t="shared" si="70"/>
        <v>2.9787646172697499E-4</v>
      </c>
      <c r="D313" s="4">
        <f t="shared" si="70"/>
        <v>30.841804804594876</v>
      </c>
      <c r="E313" s="4">
        <f t="shared" si="71"/>
        <v>4.1300000000000008</v>
      </c>
      <c r="F313" s="4">
        <f t="shared" si="74"/>
        <v>26.711804804594877</v>
      </c>
      <c r="G313" s="15">
        <f t="shared" si="76"/>
        <v>26.711804804594877</v>
      </c>
      <c r="H313">
        <f t="shared" si="72"/>
        <v>0</v>
      </c>
      <c r="I313" s="4">
        <f t="shared" si="75"/>
        <v>8985.6924364478782</v>
      </c>
      <c r="J313">
        <f t="shared" si="77"/>
        <v>0.23968658643612759</v>
      </c>
      <c r="O313">
        <f t="shared" si="84"/>
        <v>2.5243767942963982E-5</v>
      </c>
      <c r="P313" s="4">
        <f t="shared" si="85"/>
        <v>103538.91215769706</v>
      </c>
    </row>
    <row r="314" spans="1:16" ht="12.75" x14ac:dyDescent="0.2">
      <c r="A314" s="1">
        <v>310</v>
      </c>
      <c r="B314">
        <f t="shared" si="73"/>
        <v>11.8</v>
      </c>
      <c r="C314">
        <f t="shared" si="70"/>
        <v>2.9787646172697499E-4</v>
      </c>
      <c r="D314" s="4">
        <f t="shared" si="70"/>
        <v>30.841804804594876</v>
      </c>
      <c r="E314" s="4">
        <f t="shared" si="71"/>
        <v>4.1300000000000008</v>
      </c>
      <c r="F314" s="4">
        <f t="shared" si="74"/>
        <v>26.711804804594877</v>
      </c>
      <c r="G314" s="16">
        <f t="shared" si="76"/>
        <v>26.711804804594877</v>
      </c>
      <c r="H314">
        <f t="shared" si="72"/>
        <v>0</v>
      </c>
      <c r="I314" s="4">
        <f t="shared" si="75"/>
        <v>9012.4042412524723</v>
      </c>
      <c r="J314">
        <f t="shared" si="77"/>
        <v>0.23994457451276402</v>
      </c>
      <c r="O314">
        <f t="shared" si="84"/>
        <v>2.5243767942963982E-5</v>
      </c>
      <c r="P314" s="4">
        <f t="shared" si="85"/>
        <v>103538.91215769706</v>
      </c>
    </row>
    <row r="315" spans="1:16" ht="12.75" x14ac:dyDescent="0.2">
      <c r="A315" s="1">
        <v>311</v>
      </c>
      <c r="B315">
        <f t="shared" si="73"/>
        <v>11.8</v>
      </c>
      <c r="C315">
        <f t="shared" si="70"/>
        <v>2.9787646172697499E-4</v>
      </c>
      <c r="D315" s="4">
        <f t="shared" si="70"/>
        <v>30.841804804594876</v>
      </c>
      <c r="E315" s="4">
        <f t="shared" si="71"/>
        <v>4.1300000000000008</v>
      </c>
      <c r="F315" s="4">
        <f t="shared" si="74"/>
        <v>26.711804804594877</v>
      </c>
      <c r="G315" s="15">
        <f t="shared" si="76"/>
        <v>26.711804804594877</v>
      </c>
      <c r="H315">
        <f t="shared" si="72"/>
        <v>0</v>
      </c>
      <c r="I315" s="4">
        <f t="shared" si="75"/>
        <v>9039.1160460570663</v>
      </c>
      <c r="J315">
        <f t="shared" si="77"/>
        <v>0.24020256258940045</v>
      </c>
      <c r="O315">
        <f t="shared" si="84"/>
        <v>2.5243767942963982E-5</v>
      </c>
      <c r="P315" s="4">
        <f t="shared" si="85"/>
        <v>103538.91215769706</v>
      </c>
    </row>
    <row r="316" spans="1:16" ht="12.75" x14ac:dyDescent="0.2">
      <c r="A316" s="1">
        <v>312</v>
      </c>
      <c r="B316">
        <f t="shared" si="73"/>
        <v>11.8</v>
      </c>
      <c r="C316">
        <f t="shared" si="70"/>
        <v>2.9787646172697499E-4</v>
      </c>
      <c r="D316" s="4">
        <f t="shared" si="70"/>
        <v>30.841804804594876</v>
      </c>
      <c r="E316" s="4">
        <f t="shared" si="71"/>
        <v>4.1300000000000008</v>
      </c>
      <c r="F316" s="4">
        <f t="shared" si="74"/>
        <v>26.711804804594877</v>
      </c>
      <c r="G316" s="16">
        <f t="shared" si="76"/>
        <v>26.711804804594877</v>
      </c>
      <c r="H316">
        <f t="shared" si="72"/>
        <v>0</v>
      </c>
      <c r="I316" s="4">
        <f t="shared" si="75"/>
        <v>9065.8278508616604</v>
      </c>
      <c r="J316">
        <f t="shared" si="77"/>
        <v>0.24046055066603689</v>
      </c>
      <c r="O316">
        <f t="shared" si="84"/>
        <v>2.5243767942963982E-5</v>
      </c>
      <c r="P316" s="4">
        <f t="shared" si="85"/>
        <v>103538.91215769706</v>
      </c>
    </row>
    <row r="317" spans="1:16" ht="12.75" x14ac:dyDescent="0.2">
      <c r="A317" s="1">
        <v>313</v>
      </c>
      <c r="B317">
        <f t="shared" si="73"/>
        <v>11.8</v>
      </c>
      <c r="C317">
        <f t="shared" si="70"/>
        <v>2.9787646172697499E-4</v>
      </c>
      <c r="D317" s="4">
        <f t="shared" si="70"/>
        <v>30.841804804594876</v>
      </c>
      <c r="E317" s="4">
        <f t="shared" si="71"/>
        <v>4.1300000000000008</v>
      </c>
      <c r="F317" s="4">
        <f t="shared" si="74"/>
        <v>26.711804804594877</v>
      </c>
      <c r="G317" s="15">
        <f t="shared" si="76"/>
        <v>26.711804804594877</v>
      </c>
      <c r="H317">
        <f t="shared" si="72"/>
        <v>0</v>
      </c>
      <c r="I317" s="4">
        <f t="shared" si="75"/>
        <v>9092.5396556662545</v>
      </c>
      <c r="J317">
        <f t="shared" si="77"/>
        <v>0.24071853874267332</v>
      </c>
      <c r="O317">
        <f t="shared" si="84"/>
        <v>2.5243767942963982E-5</v>
      </c>
      <c r="P317" s="4">
        <f t="shared" si="85"/>
        <v>103538.91215769706</v>
      </c>
    </row>
    <row r="318" spans="1:16" ht="12.75" x14ac:dyDescent="0.2">
      <c r="A318" s="1">
        <v>314</v>
      </c>
      <c r="B318">
        <f t="shared" si="73"/>
        <v>11.8</v>
      </c>
      <c r="C318">
        <f t="shared" si="70"/>
        <v>2.9787646172697499E-4</v>
      </c>
      <c r="D318" s="4">
        <f t="shared" si="70"/>
        <v>30.841804804594876</v>
      </c>
      <c r="E318" s="4">
        <f t="shared" si="71"/>
        <v>4.1300000000000008</v>
      </c>
      <c r="F318" s="4">
        <f t="shared" si="74"/>
        <v>26.711804804594877</v>
      </c>
      <c r="G318" s="16">
        <f t="shared" si="76"/>
        <v>26.711804804594877</v>
      </c>
      <c r="H318">
        <f t="shared" si="72"/>
        <v>0</v>
      </c>
      <c r="I318" s="4">
        <f t="shared" si="75"/>
        <v>9119.2514604708485</v>
      </c>
      <c r="J318">
        <f t="shared" si="77"/>
        <v>0.24097652681930976</v>
      </c>
      <c r="O318">
        <f t="shared" si="84"/>
        <v>2.5243767942963982E-5</v>
      </c>
      <c r="P318" s="4">
        <f t="shared" si="85"/>
        <v>103538.91215769706</v>
      </c>
    </row>
    <row r="319" spans="1:16" ht="12.75" x14ac:dyDescent="0.2">
      <c r="A319" s="1">
        <v>315</v>
      </c>
      <c r="B319">
        <f t="shared" si="73"/>
        <v>11.8</v>
      </c>
      <c r="C319">
        <f t="shared" si="70"/>
        <v>2.9787646172697499E-4</v>
      </c>
      <c r="D319" s="4">
        <f t="shared" si="70"/>
        <v>30.841804804594876</v>
      </c>
      <c r="E319" s="4">
        <f t="shared" si="71"/>
        <v>4.1300000000000008</v>
      </c>
      <c r="F319" s="4">
        <f t="shared" si="74"/>
        <v>26.711804804594877</v>
      </c>
      <c r="G319" s="15">
        <f t="shared" si="76"/>
        <v>26.711804804594877</v>
      </c>
      <c r="H319">
        <f t="shared" si="72"/>
        <v>0</v>
      </c>
      <c r="I319" s="4">
        <f t="shared" si="75"/>
        <v>9145.9632652754426</v>
      </c>
      <c r="J319">
        <f t="shared" si="77"/>
        <v>0.24123451489594619</v>
      </c>
      <c r="O319">
        <f t="shared" si="84"/>
        <v>2.5243767942963982E-5</v>
      </c>
      <c r="P319" s="4">
        <f t="shared" si="85"/>
        <v>103538.91215769706</v>
      </c>
    </row>
    <row r="320" spans="1:16" ht="12.75" x14ac:dyDescent="0.2">
      <c r="A320" s="1">
        <v>316</v>
      </c>
      <c r="B320">
        <f t="shared" si="73"/>
        <v>11.8</v>
      </c>
      <c r="C320">
        <f t="shared" si="70"/>
        <v>2.9787646172697499E-4</v>
      </c>
      <c r="D320" s="4">
        <f t="shared" si="70"/>
        <v>30.841804804594876</v>
      </c>
      <c r="E320" s="4">
        <f t="shared" si="71"/>
        <v>4.1300000000000008</v>
      </c>
      <c r="F320" s="4">
        <f t="shared" si="74"/>
        <v>26.711804804594877</v>
      </c>
      <c r="G320" s="16">
        <f t="shared" si="76"/>
        <v>26.711804804594877</v>
      </c>
      <c r="H320">
        <f t="shared" si="72"/>
        <v>0</v>
      </c>
      <c r="I320" s="4">
        <f t="shared" si="75"/>
        <v>9172.6750700800367</v>
      </c>
      <c r="J320">
        <f t="shared" si="77"/>
        <v>0.24149250297258262</v>
      </c>
      <c r="O320">
        <f t="shared" si="84"/>
        <v>2.5243767942963982E-5</v>
      </c>
      <c r="P320" s="4">
        <f t="shared" si="85"/>
        <v>103538.91215769706</v>
      </c>
    </row>
    <row r="321" spans="1:16" ht="12.75" x14ac:dyDescent="0.2">
      <c r="A321" s="1">
        <v>317</v>
      </c>
      <c r="B321">
        <f t="shared" si="73"/>
        <v>11.8</v>
      </c>
      <c r="C321">
        <f t="shared" si="70"/>
        <v>2.9787646172697499E-4</v>
      </c>
      <c r="D321" s="4">
        <f t="shared" si="70"/>
        <v>30.841804804594876</v>
      </c>
      <c r="E321" s="4">
        <f t="shared" si="71"/>
        <v>4.1300000000000008</v>
      </c>
      <c r="F321" s="4">
        <f t="shared" si="74"/>
        <v>26.711804804594877</v>
      </c>
      <c r="G321" s="15">
        <f t="shared" si="76"/>
        <v>26.711804804594877</v>
      </c>
      <c r="H321">
        <f t="shared" si="72"/>
        <v>0</v>
      </c>
      <c r="I321" s="4">
        <f t="shared" si="75"/>
        <v>9199.3868748846307</v>
      </c>
      <c r="J321">
        <f t="shared" si="77"/>
        <v>0.24175049104921906</v>
      </c>
      <c r="O321">
        <f t="shared" si="84"/>
        <v>2.5243767942963982E-5</v>
      </c>
      <c r="P321" s="4">
        <f t="shared" si="85"/>
        <v>103538.91215769706</v>
      </c>
    </row>
    <row r="322" spans="1:16" ht="12.75" x14ac:dyDescent="0.2">
      <c r="A322" s="1">
        <v>318</v>
      </c>
      <c r="B322">
        <f t="shared" si="73"/>
        <v>11.8</v>
      </c>
      <c r="C322">
        <f t="shared" si="70"/>
        <v>2.9787646172697499E-4</v>
      </c>
      <c r="D322" s="4">
        <f t="shared" si="70"/>
        <v>30.841804804594876</v>
      </c>
      <c r="E322" s="4">
        <f t="shared" si="71"/>
        <v>4.1300000000000008</v>
      </c>
      <c r="F322" s="4">
        <f t="shared" si="74"/>
        <v>26.711804804594877</v>
      </c>
      <c r="G322" s="16">
        <f t="shared" si="76"/>
        <v>26.711804804594877</v>
      </c>
      <c r="H322">
        <f t="shared" si="72"/>
        <v>0</v>
      </c>
      <c r="I322" s="4">
        <f t="shared" si="75"/>
        <v>9226.0986796892248</v>
      </c>
      <c r="J322">
        <f t="shared" si="77"/>
        <v>0.24200847912585549</v>
      </c>
      <c r="O322">
        <f t="shared" si="84"/>
        <v>2.5243767942963982E-5</v>
      </c>
      <c r="P322" s="4">
        <f t="shared" si="85"/>
        <v>103538.91215769706</v>
      </c>
    </row>
    <row r="323" spans="1:16" ht="12.75" x14ac:dyDescent="0.2">
      <c r="A323" s="1">
        <v>319</v>
      </c>
      <c r="B323">
        <f t="shared" si="73"/>
        <v>11.8</v>
      </c>
      <c r="C323">
        <f t="shared" si="70"/>
        <v>2.9787646172697499E-4</v>
      </c>
      <c r="D323" s="4">
        <f t="shared" si="70"/>
        <v>30.841804804594876</v>
      </c>
      <c r="E323" s="4">
        <f t="shared" si="71"/>
        <v>4.1300000000000008</v>
      </c>
      <c r="F323" s="4">
        <f t="shared" si="74"/>
        <v>26.711804804594877</v>
      </c>
      <c r="G323" s="15">
        <f t="shared" si="76"/>
        <v>26.711804804594877</v>
      </c>
      <c r="H323">
        <f t="shared" si="72"/>
        <v>0</v>
      </c>
      <c r="I323" s="4">
        <f t="shared" si="75"/>
        <v>9252.8104844938189</v>
      </c>
      <c r="J323">
        <f t="shared" si="77"/>
        <v>0.24226646720249193</v>
      </c>
      <c r="O323">
        <f t="shared" si="84"/>
        <v>2.5243767942963982E-5</v>
      </c>
      <c r="P323" s="4">
        <f t="shared" si="85"/>
        <v>103538.91215769706</v>
      </c>
    </row>
    <row r="324" spans="1:16" ht="12.75" x14ac:dyDescent="0.2">
      <c r="A324" s="1">
        <v>320</v>
      </c>
      <c r="B324">
        <f t="shared" si="73"/>
        <v>11.8</v>
      </c>
      <c r="C324">
        <f t="shared" si="70"/>
        <v>2.9787646172697499E-4</v>
      </c>
      <c r="D324" s="4">
        <f t="shared" si="70"/>
        <v>30.841804804594876</v>
      </c>
      <c r="E324" s="4">
        <f t="shared" si="71"/>
        <v>4.1300000000000008</v>
      </c>
      <c r="F324" s="4">
        <f t="shared" si="74"/>
        <v>26.711804804594877</v>
      </c>
      <c r="G324" s="16">
        <f t="shared" si="76"/>
        <v>26.711804804594877</v>
      </c>
      <c r="H324">
        <f t="shared" si="72"/>
        <v>0</v>
      </c>
      <c r="I324" s="4">
        <f t="shared" si="75"/>
        <v>9279.5222892984129</v>
      </c>
      <c r="J324">
        <f t="shared" si="77"/>
        <v>0.24252445527912836</v>
      </c>
      <c r="O324">
        <f t="shared" si="84"/>
        <v>2.5243767942963982E-5</v>
      </c>
      <c r="P324" s="4">
        <f t="shared" si="85"/>
        <v>103538.91215769706</v>
      </c>
    </row>
    <row r="325" spans="1:16" ht="12.75" x14ac:dyDescent="0.2">
      <c r="A325" s="1">
        <v>321</v>
      </c>
      <c r="B325">
        <f t="shared" si="73"/>
        <v>11.8</v>
      </c>
      <c r="C325">
        <f t="shared" ref="C325:D388" si="86">B325*O325</f>
        <v>2.9787646172697499E-4</v>
      </c>
      <c r="D325" s="4">
        <f t="shared" si="86"/>
        <v>30.841804804594876</v>
      </c>
      <c r="E325" s="4">
        <f t="shared" ref="E325:E388" si="87">B325*$M$12*100</f>
        <v>4.1300000000000008</v>
      </c>
      <c r="F325" s="4">
        <f t="shared" si="74"/>
        <v>26.711804804594877</v>
      </c>
      <c r="G325" s="15">
        <f t="shared" si="76"/>
        <v>26.711804804594877</v>
      </c>
      <c r="H325">
        <f t="shared" ref="H325:H388" si="88">0.01*ROUNDDOWN((F325-G325)/$M$11,0)</f>
        <v>0</v>
      </c>
      <c r="I325" s="4">
        <f t="shared" si="75"/>
        <v>9306.234094103007</v>
      </c>
      <c r="J325">
        <f t="shared" si="77"/>
        <v>0.24278244335576479</v>
      </c>
      <c r="O325">
        <f t="shared" si="84"/>
        <v>2.5243767942963982E-5</v>
      </c>
      <c r="P325" s="4">
        <f t="shared" si="85"/>
        <v>103538.91215769706</v>
      </c>
    </row>
    <row r="326" spans="1:16" ht="12.75" x14ac:dyDescent="0.2">
      <c r="A326" s="1">
        <v>322</v>
      </c>
      <c r="B326">
        <f t="shared" ref="B326:B369" si="89">IF((F325-G325)&lt;$M$11,B325,B325+H325)</f>
        <v>11.8</v>
      </c>
      <c r="C326">
        <f t="shared" si="86"/>
        <v>2.7404634478881698E-4</v>
      </c>
      <c r="D326" s="4">
        <f t="shared" si="86"/>
        <v>30.644417253845468</v>
      </c>
      <c r="E326" s="4">
        <f t="shared" si="87"/>
        <v>4.1300000000000008</v>
      </c>
      <c r="F326" s="4">
        <f t="shared" ref="F326:F389" si="90">D326-E326+((F325-G325)-($M$11*H325*100))</f>
        <v>26.514417253845465</v>
      </c>
      <c r="G326" s="16">
        <f t="shared" si="76"/>
        <v>26.514417253845465</v>
      </c>
      <c r="H326">
        <f t="shared" si="88"/>
        <v>0</v>
      </c>
      <c r="I326" s="4">
        <f t="shared" ref="I326:I389" si="91">IF(G326=0,I325,I325+G326)</f>
        <v>9332.7485113568528</v>
      </c>
      <c r="J326">
        <f t="shared" si="77"/>
        <v>0.24301955601065497</v>
      </c>
      <c r="O326">
        <f t="shared" ref="O326:O339" si="92">$O$325-($O$325*$N$9)</f>
        <v>2.3224266507526862E-5</v>
      </c>
      <c r="P326" s="4">
        <f t="shared" ref="P326:P339" si="93">$P$325+$P$325*$N$6</f>
        <v>111822.02513031283</v>
      </c>
    </row>
    <row r="327" spans="1:16" ht="12.75" x14ac:dyDescent="0.2">
      <c r="A327" s="1">
        <v>323</v>
      </c>
      <c r="B327">
        <f t="shared" si="89"/>
        <v>11.8</v>
      </c>
      <c r="C327">
        <f t="shared" si="86"/>
        <v>2.7404634478881698E-4</v>
      </c>
      <c r="D327" s="4">
        <f t="shared" si="86"/>
        <v>30.644417253845468</v>
      </c>
      <c r="E327" s="4">
        <f t="shared" si="87"/>
        <v>4.1300000000000008</v>
      </c>
      <c r="F327" s="4">
        <f t="shared" si="90"/>
        <v>26.514417253845465</v>
      </c>
      <c r="G327" s="15">
        <f t="shared" ref="G327:G390" si="94">F327</f>
        <v>26.514417253845465</v>
      </c>
      <c r="H327">
        <f t="shared" si="88"/>
        <v>0</v>
      </c>
      <c r="I327" s="4">
        <f t="shared" si="91"/>
        <v>9359.2629286106985</v>
      </c>
      <c r="J327">
        <f t="shared" si="77"/>
        <v>0.24325666866554516</v>
      </c>
      <c r="O327">
        <f t="shared" si="92"/>
        <v>2.3224266507526862E-5</v>
      </c>
      <c r="P327" s="4">
        <f t="shared" si="93"/>
        <v>111822.02513031283</v>
      </c>
    </row>
    <row r="328" spans="1:16" ht="12.75" x14ac:dyDescent="0.2">
      <c r="A328" s="1">
        <v>324</v>
      </c>
      <c r="B328">
        <f t="shared" si="89"/>
        <v>11.8</v>
      </c>
      <c r="C328">
        <f t="shared" si="86"/>
        <v>2.7404634478881698E-4</v>
      </c>
      <c r="D328" s="4">
        <f t="shared" si="86"/>
        <v>30.644417253845468</v>
      </c>
      <c r="E328" s="4">
        <f t="shared" si="87"/>
        <v>4.1300000000000008</v>
      </c>
      <c r="F328" s="4">
        <f t="shared" si="90"/>
        <v>26.514417253845465</v>
      </c>
      <c r="G328" s="16">
        <f t="shared" si="94"/>
        <v>26.514417253845465</v>
      </c>
      <c r="H328">
        <f t="shared" si="88"/>
        <v>0</v>
      </c>
      <c r="I328" s="4">
        <f t="shared" si="91"/>
        <v>9385.7773458645443</v>
      </c>
      <c r="J328">
        <f t="shared" ref="J328:J391" si="95">IF(G328=0,J327,J327+C328-((E328/D328)*C328))</f>
        <v>0.24349378132043534</v>
      </c>
      <c r="O328">
        <f t="shared" si="92"/>
        <v>2.3224266507526862E-5</v>
      </c>
      <c r="P328" s="4">
        <f t="shared" si="93"/>
        <v>111822.02513031283</v>
      </c>
    </row>
    <row r="329" spans="1:16" ht="12.75" x14ac:dyDescent="0.2">
      <c r="A329" s="1">
        <v>325</v>
      </c>
      <c r="B329">
        <f t="shared" si="89"/>
        <v>11.8</v>
      </c>
      <c r="C329">
        <f t="shared" si="86"/>
        <v>2.7404634478881698E-4</v>
      </c>
      <c r="D329" s="4">
        <f t="shared" si="86"/>
        <v>30.644417253845468</v>
      </c>
      <c r="E329" s="4">
        <f t="shared" si="87"/>
        <v>4.1300000000000008</v>
      </c>
      <c r="F329" s="4">
        <f t="shared" si="90"/>
        <v>26.514417253845465</v>
      </c>
      <c r="G329" s="15">
        <f t="shared" si="94"/>
        <v>26.514417253845465</v>
      </c>
      <c r="H329">
        <f t="shared" si="88"/>
        <v>0</v>
      </c>
      <c r="I329" s="4">
        <f t="shared" si="91"/>
        <v>9412.29176311839</v>
      </c>
      <c r="J329">
        <f t="shared" si="95"/>
        <v>0.24373089397532552</v>
      </c>
      <c r="O329">
        <f t="shared" si="92"/>
        <v>2.3224266507526862E-5</v>
      </c>
      <c r="P329" s="4">
        <f t="shared" si="93"/>
        <v>111822.02513031283</v>
      </c>
    </row>
    <row r="330" spans="1:16" ht="12.75" x14ac:dyDescent="0.2">
      <c r="A330" s="1">
        <v>326</v>
      </c>
      <c r="B330">
        <f t="shared" si="89"/>
        <v>11.8</v>
      </c>
      <c r="C330">
        <f t="shared" si="86"/>
        <v>2.7404634478881698E-4</v>
      </c>
      <c r="D330" s="4">
        <f t="shared" si="86"/>
        <v>30.644417253845468</v>
      </c>
      <c r="E330" s="4">
        <f t="shared" si="87"/>
        <v>4.1300000000000008</v>
      </c>
      <c r="F330" s="4">
        <f t="shared" si="90"/>
        <v>26.514417253845465</v>
      </c>
      <c r="G330" s="16">
        <f t="shared" si="94"/>
        <v>26.514417253845465</v>
      </c>
      <c r="H330">
        <f t="shared" si="88"/>
        <v>0</v>
      </c>
      <c r="I330" s="4">
        <f t="shared" si="91"/>
        <v>9438.8061803722358</v>
      </c>
      <c r="J330">
        <f t="shared" si="95"/>
        <v>0.2439680066302157</v>
      </c>
      <c r="O330">
        <f t="shared" si="92"/>
        <v>2.3224266507526862E-5</v>
      </c>
      <c r="P330" s="4">
        <f t="shared" si="93"/>
        <v>111822.02513031283</v>
      </c>
    </row>
    <row r="331" spans="1:16" ht="12.75" x14ac:dyDescent="0.2">
      <c r="A331" s="1">
        <v>327</v>
      </c>
      <c r="B331">
        <f t="shared" si="89"/>
        <v>11.8</v>
      </c>
      <c r="C331">
        <f t="shared" si="86"/>
        <v>2.7404634478881698E-4</v>
      </c>
      <c r="D331" s="4">
        <f t="shared" si="86"/>
        <v>30.644417253845468</v>
      </c>
      <c r="E331" s="4">
        <f t="shared" si="87"/>
        <v>4.1300000000000008</v>
      </c>
      <c r="F331" s="4">
        <f t="shared" si="90"/>
        <v>26.514417253845465</v>
      </c>
      <c r="G331" s="15">
        <f t="shared" si="94"/>
        <v>26.514417253845465</v>
      </c>
      <c r="H331">
        <f t="shared" si="88"/>
        <v>0</v>
      </c>
      <c r="I331" s="4">
        <f t="shared" si="91"/>
        <v>9465.3205976260815</v>
      </c>
      <c r="J331">
        <f t="shared" si="95"/>
        <v>0.24420511928510588</v>
      </c>
      <c r="O331">
        <f t="shared" si="92"/>
        <v>2.3224266507526862E-5</v>
      </c>
      <c r="P331" s="4">
        <f t="shared" si="93"/>
        <v>111822.02513031283</v>
      </c>
    </row>
    <row r="332" spans="1:16" ht="12.75" x14ac:dyDescent="0.2">
      <c r="A332" s="1">
        <v>328</v>
      </c>
      <c r="B332">
        <f t="shared" si="89"/>
        <v>11.8</v>
      </c>
      <c r="C332">
        <f t="shared" si="86"/>
        <v>2.7404634478881698E-4</v>
      </c>
      <c r="D332" s="4">
        <f t="shared" si="86"/>
        <v>30.644417253845468</v>
      </c>
      <c r="E332" s="4">
        <f t="shared" si="87"/>
        <v>4.1300000000000008</v>
      </c>
      <c r="F332" s="4">
        <f t="shared" si="90"/>
        <v>26.514417253845465</v>
      </c>
      <c r="G332" s="16">
        <f t="shared" si="94"/>
        <v>26.514417253845465</v>
      </c>
      <c r="H332">
        <f t="shared" si="88"/>
        <v>0</v>
      </c>
      <c r="I332" s="4">
        <f t="shared" si="91"/>
        <v>9491.8350148799273</v>
      </c>
      <c r="J332">
        <f t="shared" si="95"/>
        <v>0.24444223193999606</v>
      </c>
      <c r="O332">
        <f t="shared" si="92"/>
        <v>2.3224266507526862E-5</v>
      </c>
      <c r="P332" s="4">
        <f t="shared" si="93"/>
        <v>111822.02513031283</v>
      </c>
    </row>
    <row r="333" spans="1:16" ht="12.75" x14ac:dyDescent="0.2">
      <c r="A333" s="1">
        <v>329</v>
      </c>
      <c r="B333">
        <f t="shared" si="89"/>
        <v>11.8</v>
      </c>
      <c r="C333">
        <f t="shared" si="86"/>
        <v>2.7404634478881698E-4</v>
      </c>
      <c r="D333" s="4">
        <f t="shared" si="86"/>
        <v>30.644417253845468</v>
      </c>
      <c r="E333" s="4">
        <f t="shared" si="87"/>
        <v>4.1300000000000008</v>
      </c>
      <c r="F333" s="4">
        <f t="shared" si="90"/>
        <v>26.514417253845465</v>
      </c>
      <c r="G333" s="15">
        <f t="shared" si="94"/>
        <v>26.514417253845465</v>
      </c>
      <c r="H333">
        <f t="shared" si="88"/>
        <v>0</v>
      </c>
      <c r="I333" s="4">
        <f t="shared" si="91"/>
        <v>9518.349432133773</v>
      </c>
      <c r="J333">
        <f t="shared" si="95"/>
        <v>0.24467934459488624</v>
      </c>
      <c r="O333">
        <f t="shared" si="92"/>
        <v>2.3224266507526862E-5</v>
      </c>
      <c r="P333" s="4">
        <f t="shared" si="93"/>
        <v>111822.02513031283</v>
      </c>
    </row>
    <row r="334" spans="1:16" ht="12.75" x14ac:dyDescent="0.2">
      <c r="A334" s="1">
        <v>330</v>
      </c>
      <c r="B334">
        <f t="shared" si="89"/>
        <v>11.8</v>
      </c>
      <c r="C334">
        <f t="shared" si="86"/>
        <v>2.7404634478881698E-4</v>
      </c>
      <c r="D334" s="4">
        <f t="shared" si="86"/>
        <v>30.644417253845468</v>
      </c>
      <c r="E334" s="4">
        <f t="shared" si="87"/>
        <v>4.1300000000000008</v>
      </c>
      <c r="F334" s="4">
        <f t="shared" si="90"/>
        <v>26.514417253845465</v>
      </c>
      <c r="G334" s="16">
        <f t="shared" si="94"/>
        <v>26.514417253845465</v>
      </c>
      <c r="H334">
        <f t="shared" si="88"/>
        <v>0</v>
      </c>
      <c r="I334" s="4">
        <f t="shared" si="91"/>
        <v>9544.8638493876188</v>
      </c>
      <c r="J334">
        <f t="shared" si="95"/>
        <v>0.24491645724977643</v>
      </c>
      <c r="O334">
        <f t="shared" si="92"/>
        <v>2.3224266507526862E-5</v>
      </c>
      <c r="P334" s="4">
        <f t="shared" si="93"/>
        <v>111822.02513031283</v>
      </c>
    </row>
    <row r="335" spans="1:16" ht="12.75" x14ac:dyDescent="0.2">
      <c r="A335" s="1">
        <v>331</v>
      </c>
      <c r="B335">
        <f t="shared" si="89"/>
        <v>11.8</v>
      </c>
      <c r="C335">
        <f t="shared" si="86"/>
        <v>2.7404634478881698E-4</v>
      </c>
      <c r="D335" s="4">
        <f t="shared" si="86"/>
        <v>30.644417253845468</v>
      </c>
      <c r="E335" s="4">
        <f t="shared" si="87"/>
        <v>4.1300000000000008</v>
      </c>
      <c r="F335" s="4">
        <f t="shared" si="90"/>
        <v>26.514417253845465</v>
      </c>
      <c r="G335" s="15">
        <f t="shared" si="94"/>
        <v>26.514417253845465</v>
      </c>
      <c r="H335">
        <f t="shared" si="88"/>
        <v>0</v>
      </c>
      <c r="I335" s="4">
        <f t="shared" si="91"/>
        <v>9571.3782666414645</v>
      </c>
      <c r="J335">
        <f t="shared" si="95"/>
        <v>0.24515356990466661</v>
      </c>
      <c r="O335">
        <f t="shared" si="92"/>
        <v>2.3224266507526862E-5</v>
      </c>
      <c r="P335" s="4">
        <f t="shared" si="93"/>
        <v>111822.02513031283</v>
      </c>
    </row>
    <row r="336" spans="1:16" ht="12.75" x14ac:dyDescent="0.2">
      <c r="A336" s="1">
        <v>332</v>
      </c>
      <c r="B336">
        <f t="shared" si="89"/>
        <v>11.8</v>
      </c>
      <c r="C336">
        <f t="shared" si="86"/>
        <v>2.7404634478881698E-4</v>
      </c>
      <c r="D336" s="4">
        <f t="shared" si="86"/>
        <v>30.644417253845468</v>
      </c>
      <c r="E336" s="4">
        <f t="shared" si="87"/>
        <v>4.1300000000000008</v>
      </c>
      <c r="F336" s="4">
        <f t="shared" si="90"/>
        <v>26.514417253845465</v>
      </c>
      <c r="G336" s="16">
        <f t="shared" si="94"/>
        <v>26.514417253845465</v>
      </c>
      <c r="H336">
        <f t="shared" si="88"/>
        <v>0</v>
      </c>
      <c r="I336" s="4">
        <f t="shared" si="91"/>
        <v>9597.8926838953103</v>
      </c>
      <c r="J336">
        <f t="shared" si="95"/>
        <v>0.24539068255955679</v>
      </c>
      <c r="O336">
        <f t="shared" si="92"/>
        <v>2.3224266507526862E-5</v>
      </c>
      <c r="P336" s="4">
        <f t="shared" si="93"/>
        <v>111822.02513031283</v>
      </c>
    </row>
    <row r="337" spans="1:16" ht="12.75" x14ac:dyDescent="0.2">
      <c r="A337" s="1">
        <v>333</v>
      </c>
      <c r="B337">
        <f t="shared" si="89"/>
        <v>11.8</v>
      </c>
      <c r="C337">
        <f t="shared" si="86"/>
        <v>2.7404634478881698E-4</v>
      </c>
      <c r="D337" s="4">
        <f t="shared" si="86"/>
        <v>30.644417253845468</v>
      </c>
      <c r="E337" s="4">
        <f t="shared" si="87"/>
        <v>4.1300000000000008</v>
      </c>
      <c r="F337" s="4">
        <f t="shared" si="90"/>
        <v>26.514417253845465</v>
      </c>
      <c r="G337" s="15">
        <f t="shared" si="94"/>
        <v>26.514417253845465</v>
      </c>
      <c r="H337">
        <f t="shared" si="88"/>
        <v>0</v>
      </c>
      <c r="I337" s="4">
        <f t="shared" si="91"/>
        <v>9624.407101149156</v>
      </c>
      <c r="J337">
        <f t="shared" si="95"/>
        <v>0.24562779521444697</v>
      </c>
      <c r="O337">
        <f t="shared" si="92"/>
        <v>2.3224266507526862E-5</v>
      </c>
      <c r="P337" s="4">
        <f t="shared" si="93"/>
        <v>111822.02513031283</v>
      </c>
    </row>
    <row r="338" spans="1:16" ht="12.75" x14ac:dyDescent="0.2">
      <c r="A338" s="1">
        <v>334</v>
      </c>
      <c r="B338">
        <f t="shared" si="89"/>
        <v>11.8</v>
      </c>
      <c r="C338">
        <f t="shared" si="86"/>
        <v>2.7404634478881698E-4</v>
      </c>
      <c r="D338" s="4">
        <f t="shared" si="86"/>
        <v>30.644417253845468</v>
      </c>
      <c r="E338" s="4">
        <f t="shared" si="87"/>
        <v>4.1300000000000008</v>
      </c>
      <c r="F338" s="4">
        <f t="shared" si="90"/>
        <v>26.514417253845465</v>
      </c>
      <c r="G338" s="16">
        <f t="shared" si="94"/>
        <v>26.514417253845465</v>
      </c>
      <c r="H338">
        <f t="shared" si="88"/>
        <v>0</v>
      </c>
      <c r="I338" s="4">
        <f t="shared" si="91"/>
        <v>9650.9215184030018</v>
      </c>
      <c r="J338">
        <f t="shared" si="95"/>
        <v>0.24586490786933715</v>
      </c>
      <c r="O338">
        <f t="shared" si="92"/>
        <v>2.3224266507526862E-5</v>
      </c>
      <c r="P338" s="4">
        <f t="shared" si="93"/>
        <v>111822.02513031283</v>
      </c>
    </row>
    <row r="339" spans="1:16" ht="12.75" x14ac:dyDescent="0.2">
      <c r="A339" s="1">
        <v>335</v>
      </c>
      <c r="B339">
        <f t="shared" si="89"/>
        <v>11.8</v>
      </c>
      <c r="C339">
        <f t="shared" si="86"/>
        <v>2.7404634478881698E-4</v>
      </c>
      <c r="D339" s="4">
        <f t="shared" si="86"/>
        <v>30.644417253845468</v>
      </c>
      <c r="E339" s="4">
        <f t="shared" si="87"/>
        <v>4.1300000000000008</v>
      </c>
      <c r="F339" s="4">
        <f t="shared" si="90"/>
        <v>26.514417253845465</v>
      </c>
      <c r="G339" s="15">
        <f t="shared" si="94"/>
        <v>26.514417253845465</v>
      </c>
      <c r="H339">
        <f t="shared" si="88"/>
        <v>0</v>
      </c>
      <c r="I339" s="4">
        <f t="shared" si="91"/>
        <v>9677.4359356568475</v>
      </c>
      <c r="J339">
        <f t="shared" si="95"/>
        <v>0.24610202052422733</v>
      </c>
      <c r="O339">
        <f t="shared" si="92"/>
        <v>2.3224266507526862E-5</v>
      </c>
      <c r="P339" s="4">
        <f t="shared" si="93"/>
        <v>111822.02513031283</v>
      </c>
    </row>
    <row r="340" spans="1:16" ht="12.75" x14ac:dyDescent="0.2">
      <c r="A340" s="1">
        <v>336</v>
      </c>
      <c r="B340">
        <f t="shared" si="89"/>
        <v>11.8</v>
      </c>
      <c r="C340">
        <f t="shared" si="86"/>
        <v>2.5212263720571161E-4</v>
      </c>
      <c r="D340" s="4">
        <f t="shared" si="86"/>
        <v>30.448292983420856</v>
      </c>
      <c r="E340" s="4">
        <f t="shared" si="87"/>
        <v>4.1300000000000008</v>
      </c>
      <c r="F340" s="4">
        <f t="shared" si="90"/>
        <v>26.318292983420854</v>
      </c>
      <c r="G340" s="16">
        <f t="shared" si="94"/>
        <v>26.318292983420854</v>
      </c>
      <c r="H340">
        <f t="shared" si="88"/>
        <v>0</v>
      </c>
      <c r="I340" s="4">
        <f t="shared" si="91"/>
        <v>9703.7542286402677</v>
      </c>
      <c r="J340">
        <f t="shared" si="95"/>
        <v>0.24631994530041579</v>
      </c>
      <c r="O340">
        <f t="shared" ref="O340:O353" si="96">$O$339-($O$339*$N$9)</f>
        <v>2.1366325186924712E-5</v>
      </c>
      <c r="P340" s="4">
        <f t="shared" ref="P340:P353" si="97">$P$339+$P$339*$N$6</f>
        <v>120767.78714073786</v>
      </c>
    </row>
    <row r="341" spans="1:16" ht="12.75" x14ac:dyDescent="0.2">
      <c r="A341" s="1">
        <v>337</v>
      </c>
      <c r="B341">
        <f t="shared" si="89"/>
        <v>11.8</v>
      </c>
      <c r="C341">
        <f t="shared" si="86"/>
        <v>2.5212263720571161E-4</v>
      </c>
      <c r="D341" s="4">
        <f t="shared" si="86"/>
        <v>30.448292983420856</v>
      </c>
      <c r="E341" s="4">
        <f t="shared" si="87"/>
        <v>4.1300000000000008</v>
      </c>
      <c r="F341" s="4">
        <f t="shared" si="90"/>
        <v>26.318292983420854</v>
      </c>
      <c r="G341" s="15">
        <f t="shared" si="94"/>
        <v>26.318292983420854</v>
      </c>
      <c r="H341">
        <f t="shared" si="88"/>
        <v>0</v>
      </c>
      <c r="I341" s="4">
        <f t="shared" si="91"/>
        <v>9730.0725216236879</v>
      </c>
      <c r="J341">
        <f t="shared" si="95"/>
        <v>0.24653787007660424</v>
      </c>
      <c r="O341">
        <f t="shared" si="96"/>
        <v>2.1366325186924712E-5</v>
      </c>
      <c r="P341" s="4">
        <f t="shared" si="97"/>
        <v>120767.78714073786</v>
      </c>
    </row>
    <row r="342" spans="1:16" ht="12.75" x14ac:dyDescent="0.2">
      <c r="A342" s="1">
        <v>338</v>
      </c>
      <c r="B342">
        <f t="shared" si="89"/>
        <v>11.8</v>
      </c>
      <c r="C342">
        <f t="shared" si="86"/>
        <v>2.5212263720571161E-4</v>
      </c>
      <c r="D342" s="4">
        <f t="shared" si="86"/>
        <v>30.448292983420856</v>
      </c>
      <c r="E342" s="4">
        <f t="shared" si="87"/>
        <v>4.1300000000000008</v>
      </c>
      <c r="F342" s="4">
        <f t="shared" si="90"/>
        <v>26.318292983420854</v>
      </c>
      <c r="G342" s="16">
        <f t="shared" si="94"/>
        <v>26.318292983420854</v>
      </c>
      <c r="H342">
        <f t="shared" si="88"/>
        <v>0</v>
      </c>
      <c r="I342" s="4">
        <f t="shared" si="91"/>
        <v>9756.390814607108</v>
      </c>
      <c r="J342">
        <f t="shared" si="95"/>
        <v>0.2467557948527927</v>
      </c>
      <c r="O342">
        <f t="shared" si="96"/>
        <v>2.1366325186924712E-5</v>
      </c>
      <c r="P342" s="4">
        <f t="shared" si="97"/>
        <v>120767.78714073786</v>
      </c>
    </row>
    <row r="343" spans="1:16" ht="12.75" x14ac:dyDescent="0.2">
      <c r="A343" s="1">
        <v>339</v>
      </c>
      <c r="B343">
        <f t="shared" si="89"/>
        <v>11.8</v>
      </c>
      <c r="C343">
        <f t="shared" si="86"/>
        <v>2.5212263720571161E-4</v>
      </c>
      <c r="D343" s="4">
        <f t="shared" si="86"/>
        <v>30.448292983420856</v>
      </c>
      <c r="E343" s="4">
        <f t="shared" si="87"/>
        <v>4.1300000000000008</v>
      </c>
      <c r="F343" s="4">
        <f t="shared" si="90"/>
        <v>26.318292983420854</v>
      </c>
      <c r="G343" s="15">
        <f t="shared" si="94"/>
        <v>26.318292983420854</v>
      </c>
      <c r="H343">
        <f t="shared" si="88"/>
        <v>0</v>
      </c>
      <c r="I343" s="4">
        <f t="shared" si="91"/>
        <v>9782.7091075905282</v>
      </c>
      <c r="J343">
        <f t="shared" si="95"/>
        <v>0.24697371962898115</v>
      </c>
      <c r="O343">
        <f t="shared" si="96"/>
        <v>2.1366325186924712E-5</v>
      </c>
      <c r="P343" s="4">
        <f t="shared" si="97"/>
        <v>120767.78714073786</v>
      </c>
    </row>
    <row r="344" spans="1:16" ht="12.75" x14ac:dyDescent="0.2">
      <c r="A344" s="1">
        <v>340</v>
      </c>
      <c r="B344">
        <f t="shared" si="89"/>
        <v>11.8</v>
      </c>
      <c r="C344">
        <f t="shared" si="86"/>
        <v>2.5212263720571161E-4</v>
      </c>
      <c r="D344" s="4">
        <f t="shared" si="86"/>
        <v>30.448292983420856</v>
      </c>
      <c r="E344" s="4">
        <f t="shared" si="87"/>
        <v>4.1300000000000008</v>
      </c>
      <c r="F344" s="4">
        <f t="shared" si="90"/>
        <v>26.318292983420854</v>
      </c>
      <c r="G344" s="16">
        <f t="shared" si="94"/>
        <v>26.318292983420854</v>
      </c>
      <c r="H344">
        <f t="shared" si="88"/>
        <v>0</v>
      </c>
      <c r="I344" s="4">
        <f t="shared" si="91"/>
        <v>9809.0274005739484</v>
      </c>
      <c r="J344">
        <f t="shared" si="95"/>
        <v>0.24719164440516961</v>
      </c>
      <c r="O344">
        <f t="shared" si="96"/>
        <v>2.1366325186924712E-5</v>
      </c>
      <c r="P344" s="4">
        <f t="shared" si="97"/>
        <v>120767.78714073786</v>
      </c>
    </row>
    <row r="345" spans="1:16" ht="12.75" x14ac:dyDescent="0.2">
      <c r="A345" s="1">
        <v>341</v>
      </c>
      <c r="B345">
        <f t="shared" si="89"/>
        <v>11.8</v>
      </c>
      <c r="C345">
        <f t="shared" si="86"/>
        <v>2.5212263720571161E-4</v>
      </c>
      <c r="D345" s="4">
        <f t="shared" si="86"/>
        <v>30.448292983420856</v>
      </c>
      <c r="E345" s="4">
        <f t="shared" si="87"/>
        <v>4.1300000000000008</v>
      </c>
      <c r="F345" s="4">
        <f t="shared" si="90"/>
        <v>26.318292983420854</v>
      </c>
      <c r="G345" s="15">
        <f t="shared" si="94"/>
        <v>26.318292983420854</v>
      </c>
      <c r="H345">
        <f t="shared" si="88"/>
        <v>0</v>
      </c>
      <c r="I345" s="4">
        <f t="shared" si="91"/>
        <v>9835.3456935573686</v>
      </c>
      <c r="J345">
        <f t="shared" si="95"/>
        <v>0.24740956918135806</v>
      </c>
      <c r="O345">
        <f t="shared" si="96"/>
        <v>2.1366325186924712E-5</v>
      </c>
      <c r="P345" s="4">
        <f t="shared" si="97"/>
        <v>120767.78714073786</v>
      </c>
    </row>
    <row r="346" spans="1:16" ht="12.75" x14ac:dyDescent="0.2">
      <c r="A346" s="1">
        <v>342</v>
      </c>
      <c r="B346">
        <f t="shared" si="89"/>
        <v>11.8</v>
      </c>
      <c r="C346">
        <f t="shared" si="86"/>
        <v>2.5212263720571161E-4</v>
      </c>
      <c r="D346" s="4">
        <f t="shared" si="86"/>
        <v>30.448292983420856</v>
      </c>
      <c r="E346" s="4">
        <f t="shared" si="87"/>
        <v>4.1300000000000008</v>
      </c>
      <c r="F346" s="4">
        <f t="shared" si="90"/>
        <v>26.318292983420854</v>
      </c>
      <c r="G346" s="16">
        <f t="shared" si="94"/>
        <v>26.318292983420854</v>
      </c>
      <c r="H346">
        <f t="shared" si="88"/>
        <v>0</v>
      </c>
      <c r="I346" s="4">
        <f t="shared" si="91"/>
        <v>9861.6639865407888</v>
      </c>
      <c r="J346">
        <f t="shared" si="95"/>
        <v>0.24762749395754652</v>
      </c>
      <c r="O346">
        <f t="shared" si="96"/>
        <v>2.1366325186924712E-5</v>
      </c>
      <c r="P346" s="4">
        <f t="shared" si="97"/>
        <v>120767.78714073786</v>
      </c>
    </row>
    <row r="347" spans="1:16" ht="12.75" x14ac:dyDescent="0.2">
      <c r="A347" s="1">
        <v>343</v>
      </c>
      <c r="B347">
        <f t="shared" si="89"/>
        <v>11.8</v>
      </c>
      <c r="C347">
        <f t="shared" si="86"/>
        <v>2.5212263720571161E-4</v>
      </c>
      <c r="D347" s="4">
        <f t="shared" si="86"/>
        <v>30.448292983420856</v>
      </c>
      <c r="E347" s="4">
        <f t="shared" si="87"/>
        <v>4.1300000000000008</v>
      </c>
      <c r="F347" s="4">
        <f t="shared" si="90"/>
        <v>26.318292983420854</v>
      </c>
      <c r="G347" s="15">
        <f t="shared" si="94"/>
        <v>26.318292983420854</v>
      </c>
      <c r="H347">
        <f t="shared" si="88"/>
        <v>0</v>
      </c>
      <c r="I347" s="4">
        <f t="shared" si="91"/>
        <v>9887.9822795242089</v>
      </c>
      <c r="J347">
        <f t="shared" si="95"/>
        <v>0.24784541873373497</v>
      </c>
      <c r="O347">
        <f t="shared" si="96"/>
        <v>2.1366325186924712E-5</v>
      </c>
      <c r="P347" s="4">
        <f t="shared" si="97"/>
        <v>120767.78714073786</v>
      </c>
    </row>
    <row r="348" spans="1:16" ht="12.75" x14ac:dyDescent="0.2">
      <c r="A348" s="1">
        <v>344</v>
      </c>
      <c r="B348">
        <f t="shared" si="89"/>
        <v>11.8</v>
      </c>
      <c r="C348">
        <f t="shared" si="86"/>
        <v>2.5212263720571161E-4</v>
      </c>
      <c r="D348" s="4">
        <f t="shared" si="86"/>
        <v>30.448292983420856</v>
      </c>
      <c r="E348" s="4">
        <f t="shared" si="87"/>
        <v>4.1300000000000008</v>
      </c>
      <c r="F348" s="4">
        <f t="shared" si="90"/>
        <v>26.318292983420854</v>
      </c>
      <c r="G348" s="16">
        <f t="shared" si="94"/>
        <v>26.318292983420854</v>
      </c>
      <c r="H348">
        <f t="shared" si="88"/>
        <v>0</v>
      </c>
      <c r="I348" s="4">
        <f t="shared" si="91"/>
        <v>9914.3005725076291</v>
      </c>
      <c r="J348">
        <f t="shared" si="95"/>
        <v>0.24806334350992343</v>
      </c>
      <c r="O348">
        <f t="shared" si="96"/>
        <v>2.1366325186924712E-5</v>
      </c>
      <c r="P348" s="4">
        <f t="shared" si="97"/>
        <v>120767.78714073786</v>
      </c>
    </row>
    <row r="349" spans="1:16" ht="12.75" x14ac:dyDescent="0.2">
      <c r="A349" s="1">
        <v>345</v>
      </c>
      <c r="B349">
        <f t="shared" si="89"/>
        <v>11.8</v>
      </c>
      <c r="C349">
        <f t="shared" si="86"/>
        <v>2.5212263720571161E-4</v>
      </c>
      <c r="D349" s="4">
        <f t="shared" si="86"/>
        <v>30.448292983420856</v>
      </c>
      <c r="E349" s="4">
        <f t="shared" si="87"/>
        <v>4.1300000000000008</v>
      </c>
      <c r="F349" s="4">
        <f t="shared" si="90"/>
        <v>26.318292983420854</v>
      </c>
      <c r="G349" s="15">
        <f t="shared" si="94"/>
        <v>26.318292983420854</v>
      </c>
      <c r="H349">
        <f t="shared" si="88"/>
        <v>0</v>
      </c>
      <c r="I349" s="4">
        <f t="shared" si="91"/>
        <v>9940.6188654910493</v>
      </c>
      <c r="J349">
        <f t="shared" si="95"/>
        <v>0.24828126828611188</v>
      </c>
      <c r="O349">
        <f t="shared" si="96"/>
        <v>2.1366325186924712E-5</v>
      </c>
      <c r="P349" s="4">
        <f t="shared" si="97"/>
        <v>120767.78714073786</v>
      </c>
    </row>
    <row r="350" spans="1:16" ht="12.75" x14ac:dyDescent="0.2">
      <c r="A350" s="1">
        <v>346</v>
      </c>
      <c r="B350">
        <f t="shared" si="89"/>
        <v>11.8</v>
      </c>
      <c r="C350">
        <f t="shared" si="86"/>
        <v>2.5212263720571161E-4</v>
      </c>
      <c r="D350" s="4">
        <f t="shared" si="86"/>
        <v>30.448292983420856</v>
      </c>
      <c r="E350" s="4">
        <f t="shared" si="87"/>
        <v>4.1300000000000008</v>
      </c>
      <c r="F350" s="4">
        <f t="shared" si="90"/>
        <v>26.318292983420854</v>
      </c>
      <c r="G350" s="16">
        <f t="shared" si="94"/>
        <v>26.318292983420854</v>
      </c>
      <c r="H350">
        <f t="shared" si="88"/>
        <v>0</v>
      </c>
      <c r="I350" s="4">
        <f t="shared" si="91"/>
        <v>9966.9371584744695</v>
      </c>
      <c r="J350">
        <f t="shared" si="95"/>
        <v>0.24849919306230034</v>
      </c>
      <c r="O350">
        <f t="shared" si="96"/>
        <v>2.1366325186924712E-5</v>
      </c>
      <c r="P350" s="4">
        <f t="shared" si="97"/>
        <v>120767.78714073786</v>
      </c>
    </row>
    <row r="351" spans="1:16" ht="12.75" x14ac:dyDescent="0.2">
      <c r="A351" s="1">
        <v>347</v>
      </c>
      <c r="B351">
        <f t="shared" si="89"/>
        <v>11.8</v>
      </c>
      <c r="C351">
        <f t="shared" si="86"/>
        <v>2.5212263720571161E-4</v>
      </c>
      <c r="D351" s="4">
        <f t="shared" si="86"/>
        <v>30.448292983420856</v>
      </c>
      <c r="E351" s="4">
        <f t="shared" si="87"/>
        <v>4.1300000000000008</v>
      </c>
      <c r="F351" s="4">
        <f t="shared" si="90"/>
        <v>26.318292983420854</v>
      </c>
      <c r="G351" s="15">
        <f t="shared" si="94"/>
        <v>26.318292983420854</v>
      </c>
      <c r="H351">
        <f t="shared" si="88"/>
        <v>0</v>
      </c>
      <c r="I351" s="4">
        <f t="shared" si="91"/>
        <v>9993.2554514578896</v>
      </c>
      <c r="J351">
        <f t="shared" si="95"/>
        <v>0.24871711783848879</v>
      </c>
      <c r="O351">
        <f t="shared" si="96"/>
        <v>2.1366325186924712E-5</v>
      </c>
      <c r="P351" s="4">
        <f t="shared" si="97"/>
        <v>120767.78714073786</v>
      </c>
    </row>
    <row r="352" spans="1:16" ht="12.75" x14ac:dyDescent="0.2">
      <c r="A352" s="1">
        <v>348</v>
      </c>
      <c r="B352">
        <f t="shared" si="89"/>
        <v>11.8</v>
      </c>
      <c r="C352">
        <f t="shared" si="86"/>
        <v>2.5212263720571161E-4</v>
      </c>
      <c r="D352" s="4">
        <f t="shared" si="86"/>
        <v>30.448292983420856</v>
      </c>
      <c r="E352" s="4">
        <f t="shared" si="87"/>
        <v>4.1300000000000008</v>
      </c>
      <c r="F352" s="4">
        <f t="shared" si="90"/>
        <v>26.318292983420854</v>
      </c>
      <c r="G352" s="16">
        <f t="shared" si="94"/>
        <v>26.318292983420854</v>
      </c>
      <c r="H352">
        <f t="shared" si="88"/>
        <v>0</v>
      </c>
      <c r="I352" s="4">
        <f t="shared" si="91"/>
        <v>10019.57374444131</v>
      </c>
      <c r="J352">
        <f t="shared" si="95"/>
        <v>0.24893504261467725</v>
      </c>
      <c r="O352">
        <f t="shared" si="96"/>
        <v>2.1366325186924712E-5</v>
      </c>
      <c r="P352" s="4">
        <f t="shared" si="97"/>
        <v>120767.78714073786</v>
      </c>
    </row>
    <row r="353" spans="1:16" ht="12.75" x14ac:dyDescent="0.2">
      <c r="A353" s="1">
        <v>349</v>
      </c>
      <c r="B353">
        <f t="shared" si="89"/>
        <v>11.8</v>
      </c>
      <c r="C353">
        <f t="shared" si="86"/>
        <v>2.5212263720571161E-4</v>
      </c>
      <c r="D353" s="4">
        <f t="shared" si="86"/>
        <v>30.448292983420856</v>
      </c>
      <c r="E353" s="4">
        <f t="shared" si="87"/>
        <v>4.1300000000000008</v>
      </c>
      <c r="F353" s="4">
        <f t="shared" si="90"/>
        <v>26.318292983420854</v>
      </c>
      <c r="G353" s="15">
        <f t="shared" si="94"/>
        <v>26.318292983420854</v>
      </c>
      <c r="H353">
        <f t="shared" si="88"/>
        <v>0</v>
      </c>
      <c r="I353" s="4">
        <f t="shared" si="91"/>
        <v>10045.89203742473</v>
      </c>
      <c r="J353">
        <f t="shared" si="95"/>
        <v>0.2491529673908657</v>
      </c>
      <c r="O353">
        <f t="shared" si="96"/>
        <v>2.1366325186924712E-5</v>
      </c>
      <c r="P353" s="4">
        <f t="shared" si="97"/>
        <v>120767.78714073786</v>
      </c>
    </row>
    <row r="354" spans="1:16" ht="12.75" x14ac:dyDescent="0.2">
      <c r="A354" s="1">
        <v>350</v>
      </c>
      <c r="B354">
        <f t="shared" si="89"/>
        <v>11.8</v>
      </c>
      <c r="C354">
        <f t="shared" si="86"/>
        <v>2.319528262292547E-4</v>
      </c>
      <c r="D354" s="4">
        <f t="shared" si="86"/>
        <v>30.253423908326962</v>
      </c>
      <c r="E354" s="4">
        <f t="shared" si="87"/>
        <v>4.1300000000000008</v>
      </c>
      <c r="F354" s="4">
        <f t="shared" si="90"/>
        <v>26.123423908326963</v>
      </c>
      <c r="G354" s="16">
        <f t="shared" si="94"/>
        <v>26.123423908326963</v>
      </c>
      <c r="H354">
        <f t="shared" si="88"/>
        <v>0</v>
      </c>
      <c r="I354" s="4">
        <f t="shared" si="91"/>
        <v>10072.015461333058</v>
      </c>
      <c r="J354">
        <f t="shared" si="95"/>
        <v>0.24935325553096788</v>
      </c>
      <c r="O354">
        <f t="shared" ref="O354:O367" si="98">$O$353-($O$353*$N$9)</f>
        <v>1.9657019171970735E-5</v>
      </c>
      <c r="P354" s="4">
        <f t="shared" ref="P354:P367" si="99">$P$353+$P$353*$N$6</f>
        <v>130429.21011199689</v>
      </c>
    </row>
    <row r="355" spans="1:16" ht="12.75" x14ac:dyDescent="0.2">
      <c r="A355" s="1">
        <v>351</v>
      </c>
      <c r="B355">
        <f t="shared" si="89"/>
        <v>11.8</v>
      </c>
      <c r="C355">
        <f t="shared" si="86"/>
        <v>2.319528262292547E-4</v>
      </c>
      <c r="D355" s="4">
        <f t="shared" si="86"/>
        <v>30.253423908326962</v>
      </c>
      <c r="E355" s="4">
        <f t="shared" si="87"/>
        <v>4.1300000000000008</v>
      </c>
      <c r="F355" s="4">
        <f t="shared" si="90"/>
        <v>26.123423908326963</v>
      </c>
      <c r="G355" s="15">
        <f t="shared" si="94"/>
        <v>26.123423908326963</v>
      </c>
      <c r="H355">
        <f t="shared" si="88"/>
        <v>0</v>
      </c>
      <c r="I355" s="4">
        <f t="shared" si="91"/>
        <v>10098.138885241386</v>
      </c>
      <c r="J355">
        <f t="shared" si="95"/>
        <v>0.24955354367107005</v>
      </c>
      <c r="O355">
        <f t="shared" si="98"/>
        <v>1.9657019171970735E-5</v>
      </c>
      <c r="P355" s="4">
        <f t="shared" si="99"/>
        <v>130429.21011199689</v>
      </c>
    </row>
    <row r="356" spans="1:16" ht="12.75" x14ac:dyDescent="0.2">
      <c r="A356" s="1">
        <v>352</v>
      </c>
      <c r="B356">
        <f t="shared" si="89"/>
        <v>11.8</v>
      </c>
      <c r="C356">
        <f t="shared" si="86"/>
        <v>2.319528262292547E-4</v>
      </c>
      <c r="D356" s="4">
        <f t="shared" si="86"/>
        <v>30.253423908326962</v>
      </c>
      <c r="E356" s="4">
        <f t="shared" si="87"/>
        <v>4.1300000000000008</v>
      </c>
      <c r="F356" s="4">
        <f t="shared" si="90"/>
        <v>26.123423908326963</v>
      </c>
      <c r="G356" s="16">
        <f t="shared" si="94"/>
        <v>26.123423908326963</v>
      </c>
      <c r="H356">
        <f t="shared" si="88"/>
        <v>0</v>
      </c>
      <c r="I356" s="4">
        <f t="shared" si="91"/>
        <v>10124.262309149713</v>
      </c>
      <c r="J356">
        <f t="shared" si="95"/>
        <v>0.24975383181117222</v>
      </c>
      <c r="O356">
        <f t="shared" si="98"/>
        <v>1.9657019171970735E-5</v>
      </c>
      <c r="P356" s="4">
        <f t="shared" si="99"/>
        <v>130429.21011199689</v>
      </c>
    </row>
    <row r="357" spans="1:16" ht="12.75" x14ac:dyDescent="0.2">
      <c r="A357" s="1">
        <v>353</v>
      </c>
      <c r="B357">
        <f t="shared" si="89"/>
        <v>11.8</v>
      </c>
      <c r="C357">
        <f t="shared" si="86"/>
        <v>2.319528262292547E-4</v>
      </c>
      <c r="D357" s="4">
        <f t="shared" si="86"/>
        <v>30.253423908326962</v>
      </c>
      <c r="E357" s="4">
        <f t="shared" si="87"/>
        <v>4.1300000000000008</v>
      </c>
      <c r="F357" s="4">
        <f t="shared" si="90"/>
        <v>26.123423908326963</v>
      </c>
      <c r="G357" s="15">
        <f t="shared" si="94"/>
        <v>26.123423908326963</v>
      </c>
      <c r="H357">
        <f t="shared" si="88"/>
        <v>0</v>
      </c>
      <c r="I357" s="4">
        <f t="shared" si="91"/>
        <v>10150.385733058041</v>
      </c>
      <c r="J357">
        <f t="shared" si="95"/>
        <v>0.24995411995127439</v>
      </c>
      <c r="O357">
        <f t="shared" si="98"/>
        <v>1.9657019171970735E-5</v>
      </c>
      <c r="P357" s="4">
        <f t="shared" si="99"/>
        <v>130429.21011199689</v>
      </c>
    </row>
    <row r="358" spans="1:16" ht="12.75" x14ac:dyDescent="0.2">
      <c r="A358" s="1">
        <v>354</v>
      </c>
      <c r="B358">
        <f t="shared" si="89"/>
        <v>11.8</v>
      </c>
      <c r="C358">
        <f t="shared" si="86"/>
        <v>2.319528262292547E-4</v>
      </c>
      <c r="D358" s="4">
        <f t="shared" si="86"/>
        <v>30.253423908326962</v>
      </c>
      <c r="E358" s="4">
        <f t="shared" si="87"/>
        <v>4.1300000000000008</v>
      </c>
      <c r="F358" s="4">
        <f t="shared" si="90"/>
        <v>26.123423908326963</v>
      </c>
      <c r="G358" s="16">
        <f t="shared" si="94"/>
        <v>26.123423908326963</v>
      </c>
      <c r="H358">
        <f t="shared" si="88"/>
        <v>0</v>
      </c>
      <c r="I358" s="4">
        <f t="shared" si="91"/>
        <v>10176.509156966369</v>
      </c>
      <c r="J358">
        <f t="shared" si="95"/>
        <v>0.25015440809137657</v>
      </c>
      <c r="O358">
        <f t="shared" si="98"/>
        <v>1.9657019171970735E-5</v>
      </c>
      <c r="P358" s="4">
        <f t="shared" si="99"/>
        <v>130429.21011199689</v>
      </c>
    </row>
    <row r="359" spans="1:16" ht="12.75" x14ac:dyDescent="0.2">
      <c r="A359" s="1">
        <v>355</v>
      </c>
      <c r="B359">
        <f t="shared" si="89"/>
        <v>11.8</v>
      </c>
      <c r="C359">
        <f t="shared" si="86"/>
        <v>2.319528262292547E-4</v>
      </c>
      <c r="D359" s="4">
        <f t="shared" si="86"/>
        <v>30.253423908326962</v>
      </c>
      <c r="E359" s="4">
        <f t="shared" si="87"/>
        <v>4.1300000000000008</v>
      </c>
      <c r="F359" s="4">
        <f t="shared" si="90"/>
        <v>26.123423908326963</v>
      </c>
      <c r="G359" s="15">
        <f t="shared" si="94"/>
        <v>26.123423908326963</v>
      </c>
      <c r="H359">
        <f t="shared" si="88"/>
        <v>0</v>
      </c>
      <c r="I359" s="4">
        <f t="shared" si="91"/>
        <v>10202.632580874697</v>
      </c>
      <c r="J359">
        <f t="shared" si="95"/>
        <v>0.25035469623147871</v>
      </c>
      <c r="O359">
        <f t="shared" si="98"/>
        <v>1.9657019171970735E-5</v>
      </c>
      <c r="P359" s="4">
        <f t="shared" si="99"/>
        <v>130429.21011199689</v>
      </c>
    </row>
    <row r="360" spans="1:16" ht="12.75" x14ac:dyDescent="0.2">
      <c r="A360" s="1">
        <v>356</v>
      </c>
      <c r="B360">
        <f t="shared" si="89"/>
        <v>11.8</v>
      </c>
      <c r="C360">
        <f t="shared" si="86"/>
        <v>2.319528262292547E-4</v>
      </c>
      <c r="D360" s="4">
        <f t="shared" si="86"/>
        <v>30.253423908326962</v>
      </c>
      <c r="E360" s="4">
        <f t="shared" si="87"/>
        <v>4.1300000000000008</v>
      </c>
      <c r="F360" s="4">
        <f t="shared" si="90"/>
        <v>26.123423908326963</v>
      </c>
      <c r="G360" s="16">
        <f t="shared" si="94"/>
        <v>26.123423908326963</v>
      </c>
      <c r="H360">
        <f t="shared" si="88"/>
        <v>0</v>
      </c>
      <c r="I360" s="4">
        <f t="shared" si="91"/>
        <v>10228.756004783025</v>
      </c>
      <c r="J360">
        <f t="shared" si="95"/>
        <v>0.25055498437158086</v>
      </c>
      <c r="O360">
        <f t="shared" si="98"/>
        <v>1.9657019171970735E-5</v>
      </c>
      <c r="P360" s="4">
        <f t="shared" si="99"/>
        <v>130429.21011199689</v>
      </c>
    </row>
    <row r="361" spans="1:16" ht="12.75" x14ac:dyDescent="0.2">
      <c r="A361" s="1">
        <v>357</v>
      </c>
      <c r="B361">
        <f t="shared" si="89"/>
        <v>11.8</v>
      </c>
      <c r="C361">
        <f t="shared" si="86"/>
        <v>2.319528262292547E-4</v>
      </c>
      <c r="D361" s="4">
        <f t="shared" si="86"/>
        <v>30.253423908326962</v>
      </c>
      <c r="E361" s="4">
        <f t="shared" si="87"/>
        <v>4.1300000000000008</v>
      </c>
      <c r="F361" s="4">
        <f t="shared" si="90"/>
        <v>26.123423908326963</v>
      </c>
      <c r="G361" s="15">
        <f t="shared" si="94"/>
        <v>26.123423908326963</v>
      </c>
      <c r="H361">
        <f t="shared" si="88"/>
        <v>0</v>
      </c>
      <c r="I361" s="4">
        <f t="shared" si="91"/>
        <v>10254.879428691353</v>
      </c>
      <c r="J361">
        <f t="shared" si="95"/>
        <v>0.250755272511683</v>
      </c>
      <c r="O361">
        <f t="shared" si="98"/>
        <v>1.9657019171970735E-5</v>
      </c>
      <c r="P361" s="4">
        <f t="shared" si="99"/>
        <v>130429.21011199689</v>
      </c>
    </row>
    <row r="362" spans="1:16" ht="12.75" x14ac:dyDescent="0.2">
      <c r="A362" s="1">
        <v>358</v>
      </c>
      <c r="B362">
        <f t="shared" si="89"/>
        <v>11.8</v>
      </c>
      <c r="C362">
        <f t="shared" si="86"/>
        <v>2.319528262292547E-4</v>
      </c>
      <c r="D362" s="4">
        <f t="shared" si="86"/>
        <v>30.253423908326962</v>
      </c>
      <c r="E362" s="4">
        <f t="shared" si="87"/>
        <v>4.1300000000000008</v>
      </c>
      <c r="F362" s="4">
        <f t="shared" si="90"/>
        <v>26.123423908326963</v>
      </c>
      <c r="G362" s="16">
        <f t="shared" si="94"/>
        <v>26.123423908326963</v>
      </c>
      <c r="H362">
        <f t="shared" si="88"/>
        <v>0</v>
      </c>
      <c r="I362" s="4">
        <f t="shared" si="91"/>
        <v>10281.00285259968</v>
      </c>
      <c r="J362">
        <f t="shared" si="95"/>
        <v>0.25095556065178515</v>
      </c>
      <c r="O362">
        <f t="shared" si="98"/>
        <v>1.9657019171970735E-5</v>
      </c>
      <c r="P362" s="4">
        <f t="shared" si="99"/>
        <v>130429.21011199689</v>
      </c>
    </row>
    <row r="363" spans="1:16" ht="12.75" x14ac:dyDescent="0.2">
      <c r="A363" s="1">
        <v>359</v>
      </c>
      <c r="B363">
        <f t="shared" si="89"/>
        <v>11.8</v>
      </c>
      <c r="C363">
        <f t="shared" si="86"/>
        <v>2.319528262292547E-4</v>
      </c>
      <c r="D363" s="4">
        <f t="shared" si="86"/>
        <v>30.253423908326962</v>
      </c>
      <c r="E363" s="4">
        <f t="shared" si="87"/>
        <v>4.1300000000000008</v>
      </c>
      <c r="F363" s="4">
        <f t="shared" si="90"/>
        <v>26.123423908326963</v>
      </c>
      <c r="G363" s="15">
        <f t="shared" si="94"/>
        <v>26.123423908326963</v>
      </c>
      <c r="H363">
        <f t="shared" si="88"/>
        <v>0</v>
      </c>
      <c r="I363" s="4">
        <f t="shared" si="91"/>
        <v>10307.126276508008</v>
      </c>
      <c r="J363">
        <f t="shared" si="95"/>
        <v>0.25115584879188729</v>
      </c>
      <c r="O363">
        <f t="shared" si="98"/>
        <v>1.9657019171970735E-5</v>
      </c>
      <c r="P363" s="4">
        <f t="shared" si="99"/>
        <v>130429.21011199689</v>
      </c>
    </row>
    <row r="364" spans="1:16" ht="12.75" x14ac:dyDescent="0.2">
      <c r="A364" s="1">
        <v>360</v>
      </c>
      <c r="B364">
        <f t="shared" si="89"/>
        <v>11.8</v>
      </c>
      <c r="C364">
        <f t="shared" si="86"/>
        <v>2.319528262292547E-4</v>
      </c>
      <c r="D364" s="4">
        <f t="shared" si="86"/>
        <v>30.253423908326962</v>
      </c>
      <c r="E364" s="4">
        <f t="shared" si="87"/>
        <v>4.1300000000000008</v>
      </c>
      <c r="F364" s="4">
        <f t="shared" si="90"/>
        <v>26.123423908326963</v>
      </c>
      <c r="G364" s="16">
        <f t="shared" si="94"/>
        <v>26.123423908326963</v>
      </c>
      <c r="H364">
        <f t="shared" si="88"/>
        <v>0</v>
      </c>
      <c r="I364" s="4">
        <f t="shared" si="91"/>
        <v>10333.249700416336</v>
      </c>
      <c r="J364">
        <f t="shared" si="95"/>
        <v>0.25135613693198944</v>
      </c>
      <c r="O364">
        <f t="shared" si="98"/>
        <v>1.9657019171970735E-5</v>
      </c>
      <c r="P364" s="4">
        <f t="shared" si="99"/>
        <v>130429.21011199689</v>
      </c>
    </row>
    <row r="365" spans="1:16" ht="12.75" x14ac:dyDescent="0.2">
      <c r="A365" s="1">
        <v>361</v>
      </c>
      <c r="B365">
        <f t="shared" si="89"/>
        <v>11.8</v>
      </c>
      <c r="C365">
        <f t="shared" si="86"/>
        <v>2.319528262292547E-4</v>
      </c>
      <c r="D365" s="4">
        <f t="shared" si="86"/>
        <v>30.253423908326962</v>
      </c>
      <c r="E365" s="4">
        <f t="shared" si="87"/>
        <v>4.1300000000000008</v>
      </c>
      <c r="F365" s="4">
        <f t="shared" si="90"/>
        <v>26.123423908326963</v>
      </c>
      <c r="G365" s="15">
        <f t="shared" si="94"/>
        <v>26.123423908326963</v>
      </c>
      <c r="H365">
        <f t="shared" si="88"/>
        <v>0</v>
      </c>
      <c r="I365" s="4">
        <f t="shared" si="91"/>
        <v>10359.373124324664</v>
      </c>
      <c r="J365">
        <f t="shared" si="95"/>
        <v>0.25155642507209158</v>
      </c>
      <c r="O365">
        <f t="shared" si="98"/>
        <v>1.9657019171970735E-5</v>
      </c>
      <c r="P365" s="4">
        <f t="shared" si="99"/>
        <v>130429.21011199689</v>
      </c>
    </row>
    <row r="366" spans="1:16" ht="12.75" x14ac:dyDescent="0.2">
      <c r="A366" s="1">
        <v>362</v>
      </c>
      <c r="B366">
        <f t="shared" si="89"/>
        <v>11.8</v>
      </c>
      <c r="C366">
        <f t="shared" si="86"/>
        <v>2.319528262292547E-4</v>
      </c>
      <c r="D366" s="4">
        <f t="shared" si="86"/>
        <v>30.253423908326962</v>
      </c>
      <c r="E366" s="4">
        <f t="shared" si="87"/>
        <v>4.1300000000000008</v>
      </c>
      <c r="F366" s="4">
        <f t="shared" si="90"/>
        <v>26.123423908326963</v>
      </c>
      <c r="G366" s="16">
        <f t="shared" si="94"/>
        <v>26.123423908326963</v>
      </c>
      <c r="H366">
        <f t="shared" si="88"/>
        <v>0</v>
      </c>
      <c r="I366" s="4">
        <f t="shared" si="91"/>
        <v>10385.496548232992</v>
      </c>
      <c r="J366">
        <f t="shared" si="95"/>
        <v>0.25175671321219373</v>
      </c>
      <c r="O366">
        <f t="shared" si="98"/>
        <v>1.9657019171970735E-5</v>
      </c>
      <c r="P366" s="4">
        <f t="shared" si="99"/>
        <v>130429.21011199689</v>
      </c>
    </row>
    <row r="367" spans="1:16" ht="12.75" x14ac:dyDescent="0.2">
      <c r="A367" s="1">
        <v>363</v>
      </c>
      <c r="B367">
        <f t="shared" si="89"/>
        <v>11.8</v>
      </c>
      <c r="C367">
        <f t="shared" si="86"/>
        <v>2.319528262292547E-4</v>
      </c>
      <c r="D367" s="4">
        <f t="shared" si="86"/>
        <v>30.253423908326962</v>
      </c>
      <c r="E367" s="4">
        <f t="shared" si="87"/>
        <v>4.1300000000000008</v>
      </c>
      <c r="F367" s="4">
        <f t="shared" si="90"/>
        <v>26.123423908326963</v>
      </c>
      <c r="G367" s="15">
        <f t="shared" si="94"/>
        <v>26.123423908326963</v>
      </c>
      <c r="H367">
        <f t="shared" si="88"/>
        <v>0</v>
      </c>
      <c r="I367" s="4">
        <f t="shared" si="91"/>
        <v>10411.61997214132</v>
      </c>
      <c r="J367">
        <f t="shared" si="95"/>
        <v>0.25195700135229587</v>
      </c>
      <c r="O367">
        <f t="shared" si="98"/>
        <v>1.9657019171970735E-5</v>
      </c>
      <c r="P367" s="4">
        <f t="shared" si="99"/>
        <v>130429.21011199689</v>
      </c>
    </row>
    <row r="368" spans="1:16" ht="12.75" x14ac:dyDescent="0.2">
      <c r="A368" s="1">
        <v>364</v>
      </c>
      <c r="B368">
        <f t="shared" si="89"/>
        <v>11.8</v>
      </c>
      <c r="C368">
        <f t="shared" si="86"/>
        <v>2.1339660013091431E-4</v>
      </c>
      <c r="D368" s="4">
        <f t="shared" si="86"/>
        <v>30.05980199531367</v>
      </c>
      <c r="E368" s="4">
        <f t="shared" si="87"/>
        <v>4.1300000000000008</v>
      </c>
      <c r="F368" s="4">
        <f t="shared" si="90"/>
        <v>25.929801995313667</v>
      </c>
      <c r="G368" s="16">
        <f t="shared" si="94"/>
        <v>25.929801995313667</v>
      </c>
      <c r="H368">
        <f t="shared" si="88"/>
        <v>0</v>
      </c>
      <c r="I368" s="4">
        <f t="shared" si="91"/>
        <v>10437.549774136633</v>
      </c>
      <c r="J368">
        <f t="shared" si="95"/>
        <v>0.25214107879860542</v>
      </c>
      <c r="O368">
        <f t="shared" ref="O368:O381" si="100">$O$367-($O$367*$N$9)</f>
        <v>1.8084457638213076E-5</v>
      </c>
      <c r="P368" s="4">
        <f t="shared" ref="P368:P381" si="101">$P$367+$P$367*$N$6</f>
        <v>140863.54692095664</v>
      </c>
    </row>
    <row r="369" spans="1:16" ht="12.75" x14ac:dyDescent="0.2">
      <c r="A369" s="1">
        <v>365</v>
      </c>
      <c r="B369">
        <f t="shared" si="89"/>
        <v>11.8</v>
      </c>
      <c r="C369">
        <f t="shared" si="86"/>
        <v>2.1339660013091431E-4</v>
      </c>
      <c r="D369" s="4">
        <f t="shared" si="86"/>
        <v>30.05980199531367</v>
      </c>
      <c r="E369" s="4">
        <f t="shared" si="87"/>
        <v>4.1300000000000008</v>
      </c>
      <c r="F369" s="4">
        <f t="shared" si="90"/>
        <v>25.929801995313667</v>
      </c>
      <c r="G369" s="15">
        <f t="shared" si="94"/>
        <v>25.929801995313667</v>
      </c>
      <c r="H369">
        <f t="shared" si="88"/>
        <v>0</v>
      </c>
      <c r="I369" s="4">
        <f t="shared" si="91"/>
        <v>10463.479576131946</v>
      </c>
      <c r="J369">
        <f t="shared" si="95"/>
        <v>0.25232515624491497</v>
      </c>
      <c r="O369">
        <f t="shared" si="100"/>
        <v>1.8084457638213076E-5</v>
      </c>
      <c r="P369" s="4">
        <f t="shared" si="101"/>
        <v>140863.54692095664</v>
      </c>
    </row>
    <row r="370" spans="1:16" ht="12.75" x14ac:dyDescent="0.2">
      <c r="A370" s="1">
        <v>366</v>
      </c>
      <c r="B370">
        <f>IF((F369-G369)&lt;$M$11,B369,B369+H369)-B5</f>
        <v>0</v>
      </c>
      <c r="C370">
        <f t="shared" si="86"/>
        <v>0</v>
      </c>
      <c r="D370" s="4">
        <f t="shared" si="86"/>
        <v>0</v>
      </c>
      <c r="E370" s="4">
        <f t="shared" si="87"/>
        <v>0</v>
      </c>
      <c r="F370" s="4">
        <f t="shared" si="90"/>
        <v>0</v>
      </c>
      <c r="G370" s="16">
        <f t="shared" si="94"/>
        <v>0</v>
      </c>
      <c r="H370">
        <f t="shared" si="88"/>
        <v>0</v>
      </c>
      <c r="I370" s="4">
        <f t="shared" si="91"/>
        <v>10463.479576131946</v>
      </c>
      <c r="J370">
        <f t="shared" si="95"/>
        <v>0.25232515624491497</v>
      </c>
      <c r="O370">
        <f t="shared" si="100"/>
        <v>1.8084457638213076E-5</v>
      </c>
      <c r="P370" s="4">
        <f t="shared" si="101"/>
        <v>140863.54692095664</v>
      </c>
    </row>
    <row r="371" spans="1:16" ht="12.75" x14ac:dyDescent="0.2">
      <c r="A371" s="1">
        <v>367</v>
      </c>
      <c r="B371">
        <f>IF((F370-G370)&lt;$M$11,B370,B370+H370)-IF(AND(F6&gt;=$M$11,G6=0),H6,IF(AND(F6&gt;=$M$11,G6&gt;0),0,0))</f>
        <v>0</v>
      </c>
      <c r="C371">
        <f t="shared" si="86"/>
        <v>0</v>
      </c>
      <c r="D371" s="4">
        <f t="shared" si="86"/>
        <v>0</v>
      </c>
      <c r="E371" s="4">
        <f t="shared" si="87"/>
        <v>0</v>
      </c>
      <c r="F371" s="4">
        <f t="shared" si="90"/>
        <v>0</v>
      </c>
      <c r="G371" s="15">
        <f t="shared" si="94"/>
        <v>0</v>
      </c>
      <c r="H371">
        <f t="shared" si="88"/>
        <v>0</v>
      </c>
      <c r="I371" s="4">
        <f t="shared" si="91"/>
        <v>10463.479576131946</v>
      </c>
      <c r="J371">
        <f t="shared" si="95"/>
        <v>0.25232515624491497</v>
      </c>
      <c r="O371">
        <f t="shared" si="100"/>
        <v>1.8084457638213076E-5</v>
      </c>
      <c r="P371" s="4">
        <f t="shared" si="101"/>
        <v>140863.54692095664</v>
      </c>
    </row>
    <row r="372" spans="1:16" ht="12.75" x14ac:dyDescent="0.2">
      <c r="A372" s="1">
        <v>368</v>
      </c>
      <c r="B372">
        <f>IF((F371-G371)&lt;$M$11,B371,B371+H371)-IF(AND(F7&gt;=$M$11,G7=0),H7,IF(AND(F7&gt;=$M$11,G7&gt;0),0,0))</f>
        <v>0</v>
      </c>
      <c r="C372">
        <f t="shared" si="86"/>
        <v>0</v>
      </c>
      <c r="D372" s="4">
        <f t="shared" si="86"/>
        <v>0</v>
      </c>
      <c r="E372" s="4">
        <f t="shared" si="87"/>
        <v>0</v>
      </c>
      <c r="F372" s="4">
        <f t="shared" si="90"/>
        <v>0</v>
      </c>
      <c r="G372" s="16">
        <f t="shared" si="94"/>
        <v>0</v>
      </c>
      <c r="H372">
        <f t="shared" si="88"/>
        <v>0</v>
      </c>
      <c r="I372" s="4">
        <f t="shared" si="91"/>
        <v>10463.479576131946</v>
      </c>
      <c r="J372">
        <f t="shared" si="95"/>
        <v>0.25232515624491497</v>
      </c>
      <c r="O372">
        <f t="shared" si="100"/>
        <v>1.8084457638213076E-5</v>
      </c>
      <c r="P372" s="4">
        <f t="shared" si="101"/>
        <v>140863.54692095664</v>
      </c>
    </row>
    <row r="373" spans="1:16" ht="12.75" x14ac:dyDescent="0.2">
      <c r="A373" s="1">
        <v>369</v>
      </c>
      <c r="B373">
        <f t="shared" ref="B373:B436" si="102">IF((F372-G372)&lt;$M$11,B372,B372+H372)-IF(AND(F8&gt;=$M$11,G8=0),H8,IF(AND(F8&gt;=$M$11,G8&gt;0),0,0))</f>
        <v>0</v>
      </c>
      <c r="C373">
        <f t="shared" si="86"/>
        <v>0</v>
      </c>
      <c r="D373" s="4">
        <f t="shared" si="86"/>
        <v>0</v>
      </c>
      <c r="E373" s="4">
        <f t="shared" si="87"/>
        <v>0</v>
      </c>
      <c r="F373" s="4">
        <f t="shared" si="90"/>
        <v>0</v>
      </c>
      <c r="G373" s="15">
        <f t="shared" si="94"/>
        <v>0</v>
      </c>
      <c r="H373">
        <f t="shared" si="88"/>
        <v>0</v>
      </c>
      <c r="I373" s="4">
        <f t="shared" si="91"/>
        <v>10463.479576131946</v>
      </c>
      <c r="J373">
        <f t="shared" si="95"/>
        <v>0.25232515624491497</v>
      </c>
      <c r="O373">
        <f t="shared" si="100"/>
        <v>1.8084457638213076E-5</v>
      </c>
      <c r="P373" s="4">
        <f t="shared" si="101"/>
        <v>140863.54692095664</v>
      </c>
    </row>
    <row r="374" spans="1:16" ht="12.75" x14ac:dyDescent="0.2">
      <c r="A374" s="1">
        <v>370</v>
      </c>
      <c r="B374">
        <f t="shared" si="102"/>
        <v>0</v>
      </c>
      <c r="C374">
        <f t="shared" si="86"/>
        <v>0</v>
      </c>
      <c r="D374" s="4">
        <f t="shared" si="86"/>
        <v>0</v>
      </c>
      <c r="E374" s="4">
        <f t="shared" si="87"/>
        <v>0</v>
      </c>
      <c r="F374" s="4">
        <f t="shared" si="90"/>
        <v>0</v>
      </c>
      <c r="G374" s="16">
        <f t="shared" si="94"/>
        <v>0</v>
      </c>
      <c r="H374">
        <f t="shared" si="88"/>
        <v>0</v>
      </c>
      <c r="I374" s="4">
        <f t="shared" si="91"/>
        <v>10463.479576131946</v>
      </c>
      <c r="J374">
        <f t="shared" si="95"/>
        <v>0.25232515624491497</v>
      </c>
      <c r="O374">
        <f t="shared" si="100"/>
        <v>1.8084457638213076E-5</v>
      </c>
      <c r="P374" s="4">
        <f t="shared" si="101"/>
        <v>140863.54692095664</v>
      </c>
    </row>
    <row r="375" spans="1:16" ht="12.75" x14ac:dyDescent="0.2">
      <c r="A375" s="1">
        <v>371</v>
      </c>
      <c r="B375">
        <f t="shared" si="102"/>
        <v>0</v>
      </c>
      <c r="C375">
        <f t="shared" si="86"/>
        <v>0</v>
      </c>
      <c r="D375" s="4">
        <f t="shared" si="86"/>
        <v>0</v>
      </c>
      <c r="E375" s="4">
        <f t="shared" si="87"/>
        <v>0</v>
      </c>
      <c r="F375" s="4">
        <f t="shared" si="90"/>
        <v>0</v>
      </c>
      <c r="G375" s="15">
        <f t="shared" si="94"/>
        <v>0</v>
      </c>
      <c r="H375">
        <f t="shared" si="88"/>
        <v>0</v>
      </c>
      <c r="I375" s="4">
        <f t="shared" si="91"/>
        <v>10463.479576131946</v>
      </c>
      <c r="J375">
        <f t="shared" si="95"/>
        <v>0.25232515624491497</v>
      </c>
      <c r="O375">
        <f t="shared" si="100"/>
        <v>1.8084457638213076E-5</v>
      </c>
      <c r="P375" s="4">
        <f t="shared" si="101"/>
        <v>140863.54692095664</v>
      </c>
    </row>
    <row r="376" spans="1:16" ht="12.75" x14ac:dyDescent="0.2">
      <c r="A376" s="1">
        <v>372</v>
      </c>
      <c r="B376">
        <f t="shared" si="102"/>
        <v>0</v>
      </c>
      <c r="C376">
        <f t="shared" si="86"/>
        <v>0</v>
      </c>
      <c r="D376" s="4">
        <f t="shared" si="86"/>
        <v>0</v>
      </c>
      <c r="E376" s="4">
        <f t="shared" si="87"/>
        <v>0</v>
      </c>
      <c r="F376" s="4">
        <f t="shared" si="90"/>
        <v>0</v>
      </c>
      <c r="G376" s="16">
        <f t="shared" si="94"/>
        <v>0</v>
      </c>
      <c r="H376">
        <f t="shared" si="88"/>
        <v>0</v>
      </c>
      <c r="I376" s="4">
        <f t="shared" si="91"/>
        <v>10463.479576131946</v>
      </c>
      <c r="J376">
        <f t="shared" si="95"/>
        <v>0.25232515624491497</v>
      </c>
      <c r="O376">
        <f t="shared" si="100"/>
        <v>1.8084457638213076E-5</v>
      </c>
      <c r="P376" s="4">
        <f t="shared" si="101"/>
        <v>140863.54692095664</v>
      </c>
    </row>
    <row r="377" spans="1:16" ht="12.75" x14ac:dyDescent="0.2">
      <c r="A377" s="1">
        <v>373</v>
      </c>
      <c r="B377">
        <f t="shared" si="102"/>
        <v>0</v>
      </c>
      <c r="C377">
        <f t="shared" si="86"/>
        <v>0</v>
      </c>
      <c r="D377" s="4">
        <f t="shared" si="86"/>
        <v>0</v>
      </c>
      <c r="E377" s="4">
        <f t="shared" si="87"/>
        <v>0</v>
      </c>
      <c r="F377" s="4">
        <f t="shared" si="90"/>
        <v>0</v>
      </c>
      <c r="G377" s="15">
        <f t="shared" si="94"/>
        <v>0</v>
      </c>
      <c r="H377">
        <f t="shared" si="88"/>
        <v>0</v>
      </c>
      <c r="I377" s="4">
        <f t="shared" si="91"/>
        <v>10463.479576131946</v>
      </c>
      <c r="J377">
        <f t="shared" si="95"/>
        <v>0.25232515624491497</v>
      </c>
      <c r="O377">
        <f t="shared" si="100"/>
        <v>1.8084457638213076E-5</v>
      </c>
      <c r="P377" s="4">
        <f t="shared" si="101"/>
        <v>140863.54692095664</v>
      </c>
    </row>
    <row r="378" spans="1:16" ht="12.75" x14ac:dyDescent="0.2">
      <c r="A378" s="1">
        <v>374</v>
      </c>
      <c r="B378">
        <f t="shared" si="102"/>
        <v>0</v>
      </c>
      <c r="C378">
        <f t="shared" si="86"/>
        <v>0</v>
      </c>
      <c r="D378" s="4">
        <f t="shared" si="86"/>
        <v>0</v>
      </c>
      <c r="E378" s="4">
        <f t="shared" si="87"/>
        <v>0</v>
      </c>
      <c r="F378" s="4">
        <f t="shared" si="90"/>
        <v>0</v>
      </c>
      <c r="G378" s="16">
        <f t="shared" si="94"/>
        <v>0</v>
      </c>
      <c r="H378">
        <f t="shared" si="88"/>
        <v>0</v>
      </c>
      <c r="I378" s="4">
        <f t="shared" si="91"/>
        <v>10463.479576131946</v>
      </c>
      <c r="J378">
        <f t="shared" si="95"/>
        <v>0.25232515624491497</v>
      </c>
      <c r="O378">
        <f t="shared" si="100"/>
        <v>1.8084457638213076E-5</v>
      </c>
      <c r="P378" s="4">
        <f t="shared" si="101"/>
        <v>140863.54692095664</v>
      </c>
    </row>
    <row r="379" spans="1:16" ht="12.75" x14ac:dyDescent="0.2">
      <c r="A379" s="1">
        <v>375</v>
      </c>
      <c r="B379">
        <f t="shared" si="102"/>
        <v>0</v>
      </c>
      <c r="C379">
        <f t="shared" si="86"/>
        <v>0</v>
      </c>
      <c r="D379" s="4">
        <f t="shared" si="86"/>
        <v>0</v>
      </c>
      <c r="E379" s="4">
        <f t="shared" si="87"/>
        <v>0</v>
      </c>
      <c r="F379" s="4">
        <f t="shared" si="90"/>
        <v>0</v>
      </c>
      <c r="G379" s="15">
        <f t="shared" si="94"/>
        <v>0</v>
      </c>
      <c r="H379">
        <f t="shared" si="88"/>
        <v>0</v>
      </c>
      <c r="I379" s="4">
        <f t="shared" si="91"/>
        <v>10463.479576131946</v>
      </c>
      <c r="J379">
        <f t="shared" si="95"/>
        <v>0.25232515624491497</v>
      </c>
      <c r="O379">
        <f t="shared" si="100"/>
        <v>1.8084457638213076E-5</v>
      </c>
      <c r="P379" s="4">
        <f t="shared" si="101"/>
        <v>140863.54692095664</v>
      </c>
    </row>
    <row r="380" spans="1:16" ht="12.75" x14ac:dyDescent="0.2">
      <c r="A380" s="1">
        <v>376</v>
      </c>
      <c r="B380">
        <f t="shared" si="102"/>
        <v>0</v>
      </c>
      <c r="C380">
        <f t="shared" si="86"/>
        <v>0</v>
      </c>
      <c r="D380" s="4">
        <f t="shared" si="86"/>
        <v>0</v>
      </c>
      <c r="E380" s="4">
        <f t="shared" si="87"/>
        <v>0</v>
      </c>
      <c r="F380" s="4">
        <f t="shared" si="90"/>
        <v>0</v>
      </c>
      <c r="G380" s="16">
        <f t="shared" si="94"/>
        <v>0</v>
      </c>
      <c r="H380">
        <f t="shared" si="88"/>
        <v>0</v>
      </c>
      <c r="I380" s="4">
        <f t="shared" si="91"/>
        <v>10463.479576131946</v>
      </c>
      <c r="J380">
        <f t="shared" si="95"/>
        <v>0.25232515624491497</v>
      </c>
      <c r="O380">
        <f t="shared" si="100"/>
        <v>1.8084457638213076E-5</v>
      </c>
      <c r="P380" s="4">
        <f t="shared" si="101"/>
        <v>140863.54692095664</v>
      </c>
    </row>
    <row r="381" spans="1:16" ht="12.75" x14ac:dyDescent="0.2">
      <c r="A381" s="1">
        <v>377</v>
      </c>
      <c r="B381">
        <f t="shared" si="102"/>
        <v>0</v>
      </c>
      <c r="C381">
        <f t="shared" si="86"/>
        <v>0</v>
      </c>
      <c r="D381" s="4">
        <f t="shared" si="86"/>
        <v>0</v>
      </c>
      <c r="E381" s="4">
        <f t="shared" si="87"/>
        <v>0</v>
      </c>
      <c r="F381" s="4">
        <f t="shared" si="90"/>
        <v>0</v>
      </c>
      <c r="G381" s="15">
        <f t="shared" si="94"/>
        <v>0</v>
      </c>
      <c r="H381">
        <f t="shared" si="88"/>
        <v>0</v>
      </c>
      <c r="I381" s="4">
        <f t="shared" si="91"/>
        <v>10463.479576131946</v>
      </c>
      <c r="J381">
        <f t="shared" si="95"/>
        <v>0.25232515624491497</v>
      </c>
      <c r="O381">
        <f t="shared" si="100"/>
        <v>1.8084457638213076E-5</v>
      </c>
      <c r="P381" s="4">
        <f t="shared" si="101"/>
        <v>140863.54692095664</v>
      </c>
    </row>
    <row r="382" spans="1:16" ht="12.75" x14ac:dyDescent="0.2">
      <c r="A382" s="1">
        <v>378</v>
      </c>
      <c r="B382">
        <f t="shared" si="102"/>
        <v>0</v>
      </c>
      <c r="C382">
        <f t="shared" si="86"/>
        <v>0</v>
      </c>
      <c r="D382" s="4">
        <f t="shared" si="86"/>
        <v>0</v>
      </c>
      <c r="E382" s="4">
        <f t="shared" si="87"/>
        <v>0</v>
      </c>
      <c r="F382" s="4">
        <f t="shared" si="90"/>
        <v>0</v>
      </c>
      <c r="G382" s="16">
        <f t="shared" si="94"/>
        <v>0</v>
      </c>
      <c r="H382">
        <f t="shared" si="88"/>
        <v>0</v>
      </c>
      <c r="I382" s="4">
        <f t="shared" si="91"/>
        <v>10463.479576131946</v>
      </c>
      <c r="J382">
        <f t="shared" si="95"/>
        <v>0.25232515624491497</v>
      </c>
      <c r="O382">
        <f t="shared" ref="O382:O395" si="103">$O$381-($O$381*$N$9)</f>
        <v>1.663770102715603E-5</v>
      </c>
      <c r="P382" s="4">
        <f t="shared" ref="P382:P395" si="104">$P$381+$P$381*$N$6</f>
        <v>152132.63067463317</v>
      </c>
    </row>
    <row r="383" spans="1:16" ht="12.75" x14ac:dyDescent="0.2">
      <c r="A383" s="1">
        <v>379</v>
      </c>
      <c r="B383">
        <f t="shared" si="102"/>
        <v>0</v>
      </c>
      <c r="C383">
        <f t="shared" si="86"/>
        <v>0</v>
      </c>
      <c r="D383" s="4">
        <f t="shared" si="86"/>
        <v>0</v>
      </c>
      <c r="E383" s="4">
        <f t="shared" si="87"/>
        <v>0</v>
      </c>
      <c r="F383" s="4">
        <f t="shared" si="90"/>
        <v>0</v>
      </c>
      <c r="G383" s="15">
        <f t="shared" si="94"/>
        <v>0</v>
      </c>
      <c r="H383">
        <f t="shared" si="88"/>
        <v>0</v>
      </c>
      <c r="I383" s="4">
        <f t="shared" si="91"/>
        <v>10463.479576131946</v>
      </c>
      <c r="J383">
        <f t="shared" si="95"/>
        <v>0.25232515624491497</v>
      </c>
      <c r="O383">
        <f t="shared" si="103"/>
        <v>1.663770102715603E-5</v>
      </c>
      <c r="P383" s="4">
        <f t="shared" si="104"/>
        <v>152132.63067463317</v>
      </c>
    </row>
    <row r="384" spans="1:16" ht="12.75" x14ac:dyDescent="0.2">
      <c r="A384" s="1">
        <v>380</v>
      </c>
      <c r="B384">
        <f t="shared" si="102"/>
        <v>0</v>
      </c>
      <c r="C384">
        <f t="shared" si="86"/>
        <v>0</v>
      </c>
      <c r="D384" s="4">
        <f t="shared" si="86"/>
        <v>0</v>
      </c>
      <c r="E384" s="4">
        <f t="shared" si="87"/>
        <v>0</v>
      </c>
      <c r="F384" s="4">
        <f t="shared" si="90"/>
        <v>0</v>
      </c>
      <c r="G384" s="16">
        <f t="shared" si="94"/>
        <v>0</v>
      </c>
      <c r="H384">
        <f t="shared" si="88"/>
        <v>0</v>
      </c>
      <c r="I384" s="4">
        <f t="shared" si="91"/>
        <v>10463.479576131946</v>
      </c>
      <c r="J384">
        <f t="shared" si="95"/>
        <v>0.25232515624491497</v>
      </c>
      <c r="O384">
        <f t="shared" si="103"/>
        <v>1.663770102715603E-5</v>
      </c>
      <c r="P384" s="4">
        <f t="shared" si="104"/>
        <v>152132.63067463317</v>
      </c>
    </row>
    <row r="385" spans="1:16" ht="12.75" x14ac:dyDescent="0.2">
      <c r="A385" s="1">
        <v>381</v>
      </c>
      <c r="B385">
        <f t="shared" si="102"/>
        <v>0</v>
      </c>
      <c r="C385">
        <f t="shared" si="86"/>
        <v>0</v>
      </c>
      <c r="D385" s="4">
        <f t="shared" si="86"/>
        <v>0</v>
      </c>
      <c r="E385" s="4">
        <f t="shared" si="87"/>
        <v>0</v>
      </c>
      <c r="F385" s="4">
        <f t="shared" si="90"/>
        <v>0</v>
      </c>
      <c r="G385" s="15">
        <f t="shared" si="94"/>
        <v>0</v>
      </c>
      <c r="H385">
        <f t="shared" si="88"/>
        <v>0</v>
      </c>
      <c r="I385" s="4">
        <f t="shared" si="91"/>
        <v>10463.479576131946</v>
      </c>
      <c r="J385">
        <f t="shared" si="95"/>
        <v>0.25232515624491497</v>
      </c>
      <c r="O385">
        <f t="shared" si="103"/>
        <v>1.663770102715603E-5</v>
      </c>
      <c r="P385" s="4">
        <f t="shared" si="104"/>
        <v>152132.63067463317</v>
      </c>
    </row>
    <row r="386" spans="1:16" ht="12.75" x14ac:dyDescent="0.2">
      <c r="A386" s="1">
        <v>382</v>
      </c>
      <c r="B386">
        <f t="shared" si="102"/>
        <v>0</v>
      </c>
      <c r="C386">
        <f t="shared" si="86"/>
        <v>0</v>
      </c>
      <c r="D386" s="4">
        <f t="shared" si="86"/>
        <v>0</v>
      </c>
      <c r="E386" s="4">
        <f t="shared" si="87"/>
        <v>0</v>
      </c>
      <c r="F386" s="4">
        <f t="shared" si="90"/>
        <v>0</v>
      </c>
      <c r="G386" s="16">
        <f t="shared" si="94"/>
        <v>0</v>
      </c>
      <c r="H386">
        <f t="shared" si="88"/>
        <v>0</v>
      </c>
      <c r="I386" s="4">
        <f t="shared" si="91"/>
        <v>10463.479576131946</v>
      </c>
      <c r="J386">
        <f t="shared" si="95"/>
        <v>0.25232515624491497</v>
      </c>
      <c r="O386">
        <f t="shared" si="103"/>
        <v>1.663770102715603E-5</v>
      </c>
      <c r="P386" s="4">
        <f t="shared" si="104"/>
        <v>152132.63067463317</v>
      </c>
    </row>
    <row r="387" spans="1:16" ht="12.75" x14ac:dyDescent="0.2">
      <c r="A387" s="1">
        <v>383</v>
      </c>
      <c r="B387">
        <f t="shared" si="102"/>
        <v>0</v>
      </c>
      <c r="C387">
        <f t="shared" si="86"/>
        <v>0</v>
      </c>
      <c r="D387" s="4">
        <f t="shared" si="86"/>
        <v>0</v>
      </c>
      <c r="E387" s="4">
        <f t="shared" si="87"/>
        <v>0</v>
      </c>
      <c r="F387" s="4">
        <f t="shared" si="90"/>
        <v>0</v>
      </c>
      <c r="G387" s="15">
        <f t="shared" si="94"/>
        <v>0</v>
      </c>
      <c r="H387">
        <f t="shared" si="88"/>
        <v>0</v>
      </c>
      <c r="I387" s="4">
        <f t="shared" si="91"/>
        <v>10463.479576131946</v>
      </c>
      <c r="J387">
        <f t="shared" si="95"/>
        <v>0.25232515624491497</v>
      </c>
      <c r="O387">
        <f t="shared" si="103"/>
        <v>1.663770102715603E-5</v>
      </c>
      <c r="P387" s="4">
        <f t="shared" si="104"/>
        <v>152132.63067463317</v>
      </c>
    </row>
    <row r="388" spans="1:16" ht="12.75" x14ac:dyDescent="0.2">
      <c r="A388" s="1">
        <v>384</v>
      </c>
      <c r="B388">
        <f t="shared" si="102"/>
        <v>0</v>
      </c>
      <c r="C388">
        <f t="shared" si="86"/>
        <v>0</v>
      </c>
      <c r="D388" s="4">
        <f t="shared" si="86"/>
        <v>0</v>
      </c>
      <c r="E388" s="4">
        <f t="shared" si="87"/>
        <v>0</v>
      </c>
      <c r="F388" s="4">
        <f t="shared" si="90"/>
        <v>0</v>
      </c>
      <c r="G388" s="16">
        <f t="shared" si="94"/>
        <v>0</v>
      </c>
      <c r="H388">
        <f t="shared" si="88"/>
        <v>0</v>
      </c>
      <c r="I388" s="4">
        <f t="shared" si="91"/>
        <v>10463.479576131946</v>
      </c>
      <c r="J388">
        <f t="shared" si="95"/>
        <v>0.25232515624491497</v>
      </c>
      <c r="O388">
        <f t="shared" si="103"/>
        <v>1.663770102715603E-5</v>
      </c>
      <c r="P388" s="4">
        <f t="shared" si="104"/>
        <v>152132.63067463317</v>
      </c>
    </row>
    <row r="389" spans="1:16" ht="12.75" x14ac:dyDescent="0.2">
      <c r="A389" s="1">
        <v>385</v>
      </c>
      <c r="B389">
        <f t="shared" si="102"/>
        <v>0</v>
      </c>
      <c r="C389">
        <f t="shared" ref="C389:D411" si="105">B389*O389</f>
        <v>0</v>
      </c>
      <c r="D389" s="4">
        <f t="shared" si="105"/>
        <v>0</v>
      </c>
      <c r="E389" s="4">
        <f t="shared" ref="E389:E452" si="106">B389*$M$12*100</f>
        <v>0</v>
      </c>
      <c r="F389" s="4">
        <f t="shared" si="90"/>
        <v>0</v>
      </c>
      <c r="G389" s="15">
        <f t="shared" si="94"/>
        <v>0</v>
      </c>
      <c r="H389">
        <f t="shared" ref="H389:H452" si="107">0.01*ROUNDDOWN((F389-G389)/$M$11,0)</f>
        <v>0</v>
      </c>
      <c r="I389" s="4">
        <f t="shared" si="91"/>
        <v>10463.479576131946</v>
      </c>
      <c r="J389">
        <f t="shared" si="95"/>
        <v>0.25232515624491497</v>
      </c>
      <c r="O389">
        <f t="shared" si="103"/>
        <v>1.663770102715603E-5</v>
      </c>
      <c r="P389" s="4">
        <f t="shared" si="104"/>
        <v>152132.63067463317</v>
      </c>
    </row>
    <row r="390" spans="1:16" ht="12.75" x14ac:dyDescent="0.2">
      <c r="A390" s="1">
        <v>386</v>
      </c>
      <c r="B390">
        <f t="shared" si="102"/>
        <v>0</v>
      </c>
      <c r="C390">
        <f t="shared" si="105"/>
        <v>0</v>
      </c>
      <c r="D390" s="4">
        <f t="shared" si="105"/>
        <v>0</v>
      </c>
      <c r="E390" s="4">
        <f t="shared" si="106"/>
        <v>0</v>
      </c>
      <c r="F390" s="4">
        <f t="shared" ref="F390:F453" si="108">D390-E390+((F389-G389)-($M$11*H389*100))</f>
        <v>0</v>
      </c>
      <c r="G390" s="16">
        <f t="shared" si="94"/>
        <v>0</v>
      </c>
      <c r="H390">
        <f t="shared" si="107"/>
        <v>0</v>
      </c>
      <c r="I390" s="4">
        <f t="shared" ref="I390:I453" si="109">IF(G390=0,I389,I389+G390)</f>
        <v>10463.479576131946</v>
      </c>
      <c r="J390">
        <f t="shared" si="95"/>
        <v>0.25232515624491497</v>
      </c>
      <c r="O390">
        <f t="shared" si="103"/>
        <v>1.663770102715603E-5</v>
      </c>
      <c r="P390" s="4">
        <f t="shared" si="104"/>
        <v>152132.63067463317</v>
      </c>
    </row>
    <row r="391" spans="1:16" ht="12.75" x14ac:dyDescent="0.2">
      <c r="A391" s="1">
        <v>387</v>
      </c>
      <c r="B391">
        <f t="shared" si="102"/>
        <v>0</v>
      </c>
      <c r="C391">
        <f t="shared" si="105"/>
        <v>0</v>
      </c>
      <c r="D391" s="4">
        <f t="shared" si="105"/>
        <v>0</v>
      </c>
      <c r="E391" s="4">
        <f t="shared" si="106"/>
        <v>0</v>
      </c>
      <c r="F391" s="4">
        <f t="shared" si="108"/>
        <v>0</v>
      </c>
      <c r="G391" s="15">
        <f t="shared" ref="G391:G454" si="110">F391</f>
        <v>0</v>
      </c>
      <c r="H391">
        <f t="shared" si="107"/>
        <v>0</v>
      </c>
      <c r="I391" s="4">
        <f t="shared" si="109"/>
        <v>10463.479576131946</v>
      </c>
      <c r="J391">
        <f t="shared" si="95"/>
        <v>0.25232515624491497</v>
      </c>
      <c r="O391">
        <f t="shared" si="103"/>
        <v>1.663770102715603E-5</v>
      </c>
      <c r="P391" s="4">
        <f t="shared" si="104"/>
        <v>152132.63067463317</v>
      </c>
    </row>
    <row r="392" spans="1:16" ht="12.75" x14ac:dyDescent="0.2">
      <c r="A392" s="1">
        <v>388</v>
      </c>
      <c r="B392">
        <f t="shared" si="102"/>
        <v>0</v>
      </c>
      <c r="C392">
        <f t="shared" si="105"/>
        <v>0</v>
      </c>
      <c r="D392" s="4">
        <f t="shared" si="105"/>
        <v>0</v>
      </c>
      <c r="E392" s="4">
        <f t="shared" si="106"/>
        <v>0</v>
      </c>
      <c r="F392" s="4">
        <f t="shared" si="108"/>
        <v>0</v>
      </c>
      <c r="G392" s="16">
        <f t="shared" si="110"/>
        <v>0</v>
      </c>
      <c r="H392">
        <f t="shared" si="107"/>
        <v>0</v>
      </c>
      <c r="I392" s="4">
        <f t="shared" si="109"/>
        <v>10463.479576131946</v>
      </c>
      <c r="J392">
        <f t="shared" ref="J392:J455" si="111">IF(G392=0,J391,J391+C392-((E392/D392)*C392))</f>
        <v>0.25232515624491497</v>
      </c>
      <c r="O392">
        <f t="shared" si="103"/>
        <v>1.663770102715603E-5</v>
      </c>
      <c r="P392" s="4">
        <f t="shared" si="104"/>
        <v>152132.63067463317</v>
      </c>
    </row>
    <row r="393" spans="1:16" ht="12.75" x14ac:dyDescent="0.2">
      <c r="A393" s="1">
        <v>389</v>
      </c>
      <c r="B393">
        <f t="shared" si="102"/>
        <v>0</v>
      </c>
      <c r="C393">
        <f t="shared" si="105"/>
        <v>0</v>
      </c>
      <c r="D393" s="4">
        <f t="shared" si="105"/>
        <v>0</v>
      </c>
      <c r="E393" s="4">
        <f t="shared" si="106"/>
        <v>0</v>
      </c>
      <c r="F393" s="4">
        <f t="shared" si="108"/>
        <v>0</v>
      </c>
      <c r="G393" s="15">
        <f t="shared" si="110"/>
        <v>0</v>
      </c>
      <c r="H393">
        <f t="shared" si="107"/>
        <v>0</v>
      </c>
      <c r="I393" s="4">
        <f t="shared" si="109"/>
        <v>10463.479576131946</v>
      </c>
      <c r="J393">
        <f t="shared" si="111"/>
        <v>0.25232515624491497</v>
      </c>
      <c r="O393">
        <f t="shared" si="103"/>
        <v>1.663770102715603E-5</v>
      </c>
      <c r="P393" s="4">
        <f t="shared" si="104"/>
        <v>152132.63067463317</v>
      </c>
    </row>
    <row r="394" spans="1:16" ht="12.75" x14ac:dyDescent="0.2">
      <c r="A394" s="1">
        <v>390</v>
      </c>
      <c r="B394">
        <f t="shared" si="102"/>
        <v>0</v>
      </c>
      <c r="C394">
        <f t="shared" si="105"/>
        <v>0</v>
      </c>
      <c r="D394" s="4">
        <f t="shared" si="105"/>
        <v>0</v>
      </c>
      <c r="E394" s="4">
        <f t="shared" si="106"/>
        <v>0</v>
      </c>
      <c r="F394" s="4">
        <f t="shared" si="108"/>
        <v>0</v>
      </c>
      <c r="G394" s="16">
        <f t="shared" si="110"/>
        <v>0</v>
      </c>
      <c r="H394">
        <f t="shared" si="107"/>
        <v>0</v>
      </c>
      <c r="I394" s="4">
        <f t="shared" si="109"/>
        <v>10463.479576131946</v>
      </c>
      <c r="J394">
        <f t="shared" si="111"/>
        <v>0.25232515624491497</v>
      </c>
      <c r="O394">
        <f t="shared" si="103"/>
        <v>1.663770102715603E-5</v>
      </c>
      <c r="P394" s="4">
        <f t="shared" si="104"/>
        <v>152132.63067463317</v>
      </c>
    </row>
    <row r="395" spans="1:16" ht="12.75" x14ac:dyDescent="0.2">
      <c r="A395" s="1">
        <v>391</v>
      </c>
      <c r="B395">
        <f t="shared" si="102"/>
        <v>0</v>
      </c>
      <c r="C395">
        <f t="shared" si="105"/>
        <v>0</v>
      </c>
      <c r="D395" s="4">
        <f t="shared" si="105"/>
        <v>0</v>
      </c>
      <c r="E395" s="4">
        <f t="shared" si="106"/>
        <v>0</v>
      </c>
      <c r="F395" s="4">
        <f t="shared" si="108"/>
        <v>0</v>
      </c>
      <c r="G395" s="15">
        <f t="shared" si="110"/>
        <v>0</v>
      </c>
      <c r="H395">
        <f t="shared" si="107"/>
        <v>0</v>
      </c>
      <c r="I395" s="4">
        <f t="shared" si="109"/>
        <v>10463.479576131946</v>
      </c>
      <c r="J395">
        <f t="shared" si="111"/>
        <v>0.25232515624491497</v>
      </c>
      <c r="O395">
        <f t="shared" si="103"/>
        <v>1.663770102715603E-5</v>
      </c>
      <c r="P395" s="4">
        <f t="shared" si="104"/>
        <v>152132.63067463317</v>
      </c>
    </row>
    <row r="396" spans="1:16" ht="12.75" x14ac:dyDescent="0.2">
      <c r="A396" s="1">
        <v>392</v>
      </c>
      <c r="B396">
        <f t="shared" si="102"/>
        <v>0</v>
      </c>
      <c r="C396">
        <f t="shared" si="105"/>
        <v>0</v>
      </c>
      <c r="D396" s="4">
        <f t="shared" si="105"/>
        <v>0</v>
      </c>
      <c r="E396" s="4">
        <f t="shared" si="106"/>
        <v>0</v>
      </c>
      <c r="F396" s="4">
        <f t="shared" si="108"/>
        <v>0</v>
      </c>
      <c r="G396" s="16">
        <f t="shared" si="110"/>
        <v>0</v>
      </c>
      <c r="H396">
        <f t="shared" si="107"/>
        <v>0</v>
      </c>
      <c r="I396" s="4">
        <f t="shared" si="109"/>
        <v>10463.479576131946</v>
      </c>
      <c r="J396">
        <f t="shared" si="111"/>
        <v>0.25232515624491497</v>
      </c>
      <c r="O396">
        <f t="shared" ref="O396:O409" si="112">$O$395-($O$395*$N$9)</f>
        <v>1.5306684944983549E-5</v>
      </c>
      <c r="P396" s="4">
        <f t="shared" ref="P396:P409" si="113">$P$395+$P$395*$N$6</f>
        <v>164303.24112860381</v>
      </c>
    </row>
    <row r="397" spans="1:16" ht="12.75" x14ac:dyDescent="0.2">
      <c r="A397" s="1">
        <v>393</v>
      </c>
      <c r="B397">
        <f t="shared" si="102"/>
        <v>0</v>
      </c>
      <c r="C397">
        <f t="shared" si="105"/>
        <v>0</v>
      </c>
      <c r="D397" s="4">
        <f t="shared" si="105"/>
        <v>0</v>
      </c>
      <c r="E397" s="4">
        <f t="shared" si="106"/>
        <v>0</v>
      </c>
      <c r="F397" s="4">
        <f t="shared" si="108"/>
        <v>0</v>
      </c>
      <c r="G397" s="15">
        <f t="shared" si="110"/>
        <v>0</v>
      </c>
      <c r="H397">
        <f t="shared" si="107"/>
        <v>0</v>
      </c>
      <c r="I397" s="4">
        <f t="shared" si="109"/>
        <v>10463.479576131946</v>
      </c>
      <c r="J397">
        <f t="shared" si="111"/>
        <v>0.25232515624491497</v>
      </c>
      <c r="O397">
        <f t="shared" si="112"/>
        <v>1.5306684944983549E-5</v>
      </c>
      <c r="P397" s="4">
        <f t="shared" si="113"/>
        <v>164303.24112860381</v>
      </c>
    </row>
    <row r="398" spans="1:16" ht="12.75" x14ac:dyDescent="0.2">
      <c r="A398" s="1">
        <v>394</v>
      </c>
      <c r="B398">
        <f t="shared" si="102"/>
        <v>0</v>
      </c>
      <c r="C398">
        <f t="shared" si="105"/>
        <v>0</v>
      </c>
      <c r="D398" s="4">
        <f t="shared" si="105"/>
        <v>0</v>
      </c>
      <c r="E398" s="4">
        <f t="shared" si="106"/>
        <v>0</v>
      </c>
      <c r="F398" s="4">
        <f t="shared" si="108"/>
        <v>0</v>
      </c>
      <c r="G398" s="16">
        <f t="shared" si="110"/>
        <v>0</v>
      </c>
      <c r="H398">
        <f t="shared" si="107"/>
        <v>0</v>
      </c>
      <c r="I398" s="4">
        <f t="shared" si="109"/>
        <v>10463.479576131946</v>
      </c>
      <c r="J398">
        <f t="shared" si="111"/>
        <v>0.25232515624491497</v>
      </c>
      <c r="O398">
        <f t="shared" si="112"/>
        <v>1.5306684944983549E-5</v>
      </c>
      <c r="P398" s="4">
        <f t="shared" si="113"/>
        <v>164303.24112860381</v>
      </c>
    </row>
    <row r="399" spans="1:16" ht="12.75" x14ac:dyDescent="0.2">
      <c r="A399" s="1">
        <v>395</v>
      </c>
      <c r="B399">
        <f t="shared" si="102"/>
        <v>0</v>
      </c>
      <c r="C399">
        <f t="shared" si="105"/>
        <v>0</v>
      </c>
      <c r="D399" s="4">
        <f t="shared" si="105"/>
        <v>0</v>
      </c>
      <c r="E399" s="4">
        <f t="shared" si="106"/>
        <v>0</v>
      </c>
      <c r="F399" s="4">
        <f t="shared" si="108"/>
        <v>0</v>
      </c>
      <c r="G399" s="15">
        <f t="shared" si="110"/>
        <v>0</v>
      </c>
      <c r="H399">
        <f t="shared" si="107"/>
        <v>0</v>
      </c>
      <c r="I399" s="4">
        <f t="shared" si="109"/>
        <v>10463.479576131946</v>
      </c>
      <c r="J399">
        <f t="shared" si="111"/>
        <v>0.25232515624491497</v>
      </c>
      <c r="O399">
        <f t="shared" si="112"/>
        <v>1.5306684944983549E-5</v>
      </c>
      <c r="P399" s="4">
        <f t="shared" si="113"/>
        <v>164303.24112860381</v>
      </c>
    </row>
    <row r="400" spans="1:16" ht="12.75" x14ac:dyDescent="0.2">
      <c r="A400" s="1">
        <v>396</v>
      </c>
      <c r="B400">
        <f t="shared" si="102"/>
        <v>0</v>
      </c>
      <c r="C400">
        <f t="shared" si="105"/>
        <v>0</v>
      </c>
      <c r="D400" s="4">
        <f t="shared" si="105"/>
        <v>0</v>
      </c>
      <c r="E400" s="4">
        <f t="shared" si="106"/>
        <v>0</v>
      </c>
      <c r="F400" s="4">
        <f t="shared" si="108"/>
        <v>0</v>
      </c>
      <c r="G400" s="16">
        <f t="shared" si="110"/>
        <v>0</v>
      </c>
      <c r="H400">
        <f t="shared" si="107"/>
        <v>0</v>
      </c>
      <c r="I400" s="4">
        <f t="shared" si="109"/>
        <v>10463.479576131946</v>
      </c>
      <c r="J400">
        <f t="shared" si="111"/>
        <v>0.25232515624491497</v>
      </c>
      <c r="O400">
        <f t="shared" si="112"/>
        <v>1.5306684944983549E-5</v>
      </c>
      <c r="P400" s="4">
        <f t="shared" si="113"/>
        <v>164303.24112860381</v>
      </c>
    </row>
    <row r="401" spans="1:16" ht="12.75" x14ac:dyDescent="0.2">
      <c r="A401" s="1">
        <v>397</v>
      </c>
      <c r="B401">
        <f t="shared" si="102"/>
        <v>0</v>
      </c>
      <c r="C401">
        <f t="shared" si="105"/>
        <v>0</v>
      </c>
      <c r="D401" s="4">
        <f t="shared" si="105"/>
        <v>0</v>
      </c>
      <c r="E401" s="4">
        <f t="shared" si="106"/>
        <v>0</v>
      </c>
      <c r="F401" s="4">
        <f t="shared" si="108"/>
        <v>0</v>
      </c>
      <c r="G401" s="15">
        <f t="shared" si="110"/>
        <v>0</v>
      </c>
      <c r="H401">
        <f t="shared" si="107"/>
        <v>0</v>
      </c>
      <c r="I401" s="4">
        <f t="shared" si="109"/>
        <v>10463.479576131946</v>
      </c>
      <c r="J401">
        <f t="shared" si="111"/>
        <v>0.25232515624491497</v>
      </c>
      <c r="O401">
        <f t="shared" si="112"/>
        <v>1.5306684944983549E-5</v>
      </c>
      <c r="P401" s="4">
        <f t="shared" si="113"/>
        <v>164303.24112860381</v>
      </c>
    </row>
    <row r="402" spans="1:16" ht="12.75" x14ac:dyDescent="0.2">
      <c r="A402" s="1">
        <v>398</v>
      </c>
      <c r="B402">
        <f t="shared" si="102"/>
        <v>0</v>
      </c>
      <c r="C402">
        <f t="shared" si="105"/>
        <v>0</v>
      </c>
      <c r="D402" s="4">
        <f t="shared" si="105"/>
        <v>0</v>
      </c>
      <c r="E402" s="4">
        <f t="shared" si="106"/>
        <v>0</v>
      </c>
      <c r="F402" s="4">
        <f t="shared" si="108"/>
        <v>0</v>
      </c>
      <c r="G402" s="16">
        <f t="shared" si="110"/>
        <v>0</v>
      </c>
      <c r="H402">
        <f t="shared" si="107"/>
        <v>0</v>
      </c>
      <c r="I402" s="4">
        <f t="shared" si="109"/>
        <v>10463.479576131946</v>
      </c>
      <c r="J402">
        <f t="shared" si="111"/>
        <v>0.25232515624491497</v>
      </c>
      <c r="O402">
        <f t="shared" si="112"/>
        <v>1.5306684944983549E-5</v>
      </c>
      <c r="P402" s="4">
        <f t="shared" si="113"/>
        <v>164303.24112860381</v>
      </c>
    </row>
    <row r="403" spans="1:16" ht="12.75" x14ac:dyDescent="0.2">
      <c r="A403" s="1">
        <v>399</v>
      </c>
      <c r="B403">
        <f t="shared" si="102"/>
        <v>0</v>
      </c>
      <c r="C403">
        <f t="shared" si="105"/>
        <v>0</v>
      </c>
      <c r="D403" s="4">
        <f t="shared" si="105"/>
        <v>0</v>
      </c>
      <c r="E403" s="4">
        <f t="shared" si="106"/>
        <v>0</v>
      </c>
      <c r="F403" s="4">
        <f t="shared" si="108"/>
        <v>0</v>
      </c>
      <c r="G403" s="15">
        <f t="shared" si="110"/>
        <v>0</v>
      </c>
      <c r="H403">
        <f t="shared" si="107"/>
        <v>0</v>
      </c>
      <c r="I403" s="4">
        <f t="shared" si="109"/>
        <v>10463.479576131946</v>
      </c>
      <c r="J403">
        <f t="shared" si="111"/>
        <v>0.25232515624491497</v>
      </c>
      <c r="O403">
        <f t="shared" si="112"/>
        <v>1.5306684944983549E-5</v>
      </c>
      <c r="P403" s="4">
        <f t="shared" si="113"/>
        <v>164303.24112860381</v>
      </c>
    </row>
    <row r="404" spans="1:16" ht="12.75" x14ac:dyDescent="0.2">
      <c r="A404" s="1">
        <v>400</v>
      </c>
      <c r="B404">
        <f t="shared" si="102"/>
        <v>0</v>
      </c>
      <c r="C404">
        <f t="shared" si="105"/>
        <v>0</v>
      </c>
      <c r="D404" s="4">
        <f t="shared" si="105"/>
        <v>0</v>
      </c>
      <c r="E404" s="4">
        <f t="shared" si="106"/>
        <v>0</v>
      </c>
      <c r="F404" s="4">
        <f t="shared" si="108"/>
        <v>0</v>
      </c>
      <c r="G404" s="16">
        <f t="shared" si="110"/>
        <v>0</v>
      </c>
      <c r="H404">
        <f t="shared" si="107"/>
        <v>0</v>
      </c>
      <c r="I404" s="4">
        <f t="shared" si="109"/>
        <v>10463.479576131946</v>
      </c>
      <c r="J404">
        <f t="shared" si="111"/>
        <v>0.25232515624491497</v>
      </c>
      <c r="O404">
        <f t="shared" si="112"/>
        <v>1.5306684944983549E-5</v>
      </c>
      <c r="P404" s="4">
        <f t="shared" si="113"/>
        <v>164303.24112860381</v>
      </c>
    </row>
    <row r="405" spans="1:16" ht="12.75" x14ac:dyDescent="0.2">
      <c r="A405" s="1">
        <v>401</v>
      </c>
      <c r="B405">
        <f t="shared" si="102"/>
        <v>0</v>
      </c>
      <c r="C405">
        <f t="shared" si="105"/>
        <v>0</v>
      </c>
      <c r="D405" s="4">
        <f t="shared" si="105"/>
        <v>0</v>
      </c>
      <c r="E405" s="4">
        <f t="shared" si="106"/>
        <v>0</v>
      </c>
      <c r="F405" s="4">
        <f t="shared" si="108"/>
        <v>0</v>
      </c>
      <c r="G405" s="15">
        <f t="shared" si="110"/>
        <v>0</v>
      </c>
      <c r="H405">
        <f t="shared" si="107"/>
        <v>0</v>
      </c>
      <c r="I405" s="4">
        <f t="shared" si="109"/>
        <v>10463.479576131946</v>
      </c>
      <c r="J405">
        <f t="shared" si="111"/>
        <v>0.25232515624491497</v>
      </c>
      <c r="O405">
        <f t="shared" si="112"/>
        <v>1.5306684944983549E-5</v>
      </c>
      <c r="P405" s="4">
        <f t="shared" si="113"/>
        <v>164303.24112860381</v>
      </c>
    </row>
    <row r="406" spans="1:16" ht="12.75" x14ac:dyDescent="0.2">
      <c r="A406" s="1">
        <v>402</v>
      </c>
      <c r="B406">
        <f t="shared" si="102"/>
        <v>0</v>
      </c>
      <c r="C406">
        <f t="shared" si="105"/>
        <v>0</v>
      </c>
      <c r="D406" s="4">
        <f t="shared" si="105"/>
        <v>0</v>
      </c>
      <c r="E406" s="4">
        <f t="shared" si="106"/>
        <v>0</v>
      </c>
      <c r="F406" s="4">
        <f t="shared" si="108"/>
        <v>0</v>
      </c>
      <c r="G406" s="16">
        <f t="shared" si="110"/>
        <v>0</v>
      </c>
      <c r="H406">
        <f t="shared" si="107"/>
        <v>0</v>
      </c>
      <c r="I406" s="4">
        <f t="shared" si="109"/>
        <v>10463.479576131946</v>
      </c>
      <c r="J406">
        <f t="shared" si="111"/>
        <v>0.25232515624491497</v>
      </c>
      <c r="O406">
        <f t="shared" si="112"/>
        <v>1.5306684944983549E-5</v>
      </c>
      <c r="P406" s="4">
        <f t="shared" si="113"/>
        <v>164303.24112860381</v>
      </c>
    </row>
    <row r="407" spans="1:16" ht="12.75" x14ac:dyDescent="0.2">
      <c r="A407" s="1">
        <v>403</v>
      </c>
      <c r="B407">
        <f t="shared" si="102"/>
        <v>0</v>
      </c>
      <c r="C407">
        <f t="shared" si="105"/>
        <v>0</v>
      </c>
      <c r="D407" s="4">
        <f t="shared" si="105"/>
        <v>0</v>
      </c>
      <c r="E407" s="4">
        <f t="shared" si="106"/>
        <v>0</v>
      </c>
      <c r="F407" s="4">
        <f t="shared" si="108"/>
        <v>0</v>
      </c>
      <c r="G407" s="15">
        <f t="shared" si="110"/>
        <v>0</v>
      </c>
      <c r="H407">
        <f t="shared" si="107"/>
        <v>0</v>
      </c>
      <c r="I407" s="4">
        <f t="shared" si="109"/>
        <v>10463.479576131946</v>
      </c>
      <c r="J407">
        <f t="shared" si="111"/>
        <v>0.25232515624491497</v>
      </c>
      <c r="O407">
        <f t="shared" si="112"/>
        <v>1.5306684944983549E-5</v>
      </c>
      <c r="P407" s="4">
        <f t="shared" si="113"/>
        <v>164303.24112860381</v>
      </c>
    </row>
    <row r="408" spans="1:16" ht="12.75" x14ac:dyDescent="0.2">
      <c r="A408" s="1">
        <v>404</v>
      </c>
      <c r="B408">
        <f t="shared" si="102"/>
        <v>0</v>
      </c>
      <c r="C408">
        <f t="shared" si="105"/>
        <v>0</v>
      </c>
      <c r="D408" s="4">
        <f t="shared" si="105"/>
        <v>0</v>
      </c>
      <c r="E408" s="4">
        <f t="shared" si="106"/>
        <v>0</v>
      </c>
      <c r="F408" s="4">
        <f t="shared" si="108"/>
        <v>0</v>
      </c>
      <c r="G408" s="16">
        <f t="shared" si="110"/>
        <v>0</v>
      </c>
      <c r="H408">
        <f t="shared" si="107"/>
        <v>0</v>
      </c>
      <c r="I408" s="4">
        <f t="shared" si="109"/>
        <v>10463.479576131946</v>
      </c>
      <c r="J408">
        <f t="shared" si="111"/>
        <v>0.25232515624491497</v>
      </c>
      <c r="O408">
        <f t="shared" si="112"/>
        <v>1.5306684944983549E-5</v>
      </c>
      <c r="P408" s="4">
        <f t="shared" si="113"/>
        <v>164303.24112860381</v>
      </c>
    </row>
    <row r="409" spans="1:16" ht="12.75" x14ac:dyDescent="0.2">
      <c r="A409" s="1">
        <v>405</v>
      </c>
      <c r="B409">
        <f t="shared" si="102"/>
        <v>0</v>
      </c>
      <c r="C409">
        <f t="shared" si="105"/>
        <v>0</v>
      </c>
      <c r="D409" s="4">
        <f t="shared" si="105"/>
        <v>0</v>
      </c>
      <c r="E409" s="4">
        <f t="shared" si="106"/>
        <v>0</v>
      </c>
      <c r="F409" s="4">
        <f t="shared" si="108"/>
        <v>0</v>
      </c>
      <c r="G409" s="15">
        <f t="shared" si="110"/>
        <v>0</v>
      </c>
      <c r="H409">
        <f t="shared" si="107"/>
        <v>0</v>
      </c>
      <c r="I409" s="4">
        <f t="shared" si="109"/>
        <v>10463.479576131946</v>
      </c>
      <c r="J409">
        <f t="shared" si="111"/>
        <v>0.25232515624491497</v>
      </c>
      <c r="O409">
        <f t="shared" si="112"/>
        <v>1.5306684944983549E-5</v>
      </c>
      <c r="P409" s="4">
        <f t="shared" si="113"/>
        <v>164303.24112860381</v>
      </c>
    </row>
    <row r="410" spans="1:16" ht="12.75" x14ac:dyDescent="0.2">
      <c r="A410" s="1">
        <v>406</v>
      </c>
      <c r="B410">
        <f t="shared" si="102"/>
        <v>0</v>
      </c>
      <c r="C410">
        <f t="shared" si="105"/>
        <v>0</v>
      </c>
      <c r="D410" s="4">
        <f t="shared" si="105"/>
        <v>0</v>
      </c>
      <c r="E410" s="4">
        <f t="shared" si="106"/>
        <v>0</v>
      </c>
      <c r="F410" s="4">
        <f t="shared" si="108"/>
        <v>0</v>
      </c>
      <c r="G410" s="16">
        <f t="shared" si="110"/>
        <v>0</v>
      </c>
      <c r="H410">
        <f t="shared" si="107"/>
        <v>0</v>
      </c>
      <c r="I410" s="4">
        <f t="shared" si="109"/>
        <v>10463.479576131946</v>
      </c>
      <c r="J410">
        <f t="shared" si="111"/>
        <v>0.25232515624491497</v>
      </c>
      <c r="O410">
        <f t="shared" ref="O410:O423" si="114">$O$409-($O$409*$N$9)</f>
        <v>1.4082150149384865E-5</v>
      </c>
      <c r="P410" s="4">
        <f t="shared" ref="P410:P423" si="115">$P$409+$P$409*$N$6</f>
        <v>177447.50041889213</v>
      </c>
    </row>
    <row r="411" spans="1:16" ht="12.75" x14ac:dyDescent="0.2">
      <c r="A411" s="21">
        <v>407</v>
      </c>
      <c r="B411" s="22">
        <f t="shared" si="102"/>
        <v>0</v>
      </c>
      <c r="C411">
        <f t="shared" si="105"/>
        <v>0</v>
      </c>
      <c r="D411" s="23">
        <f t="shared" si="105"/>
        <v>0</v>
      </c>
      <c r="E411" s="23">
        <f t="shared" si="106"/>
        <v>0</v>
      </c>
      <c r="F411" s="23">
        <f t="shared" si="108"/>
        <v>0</v>
      </c>
      <c r="G411" s="15">
        <f t="shared" si="110"/>
        <v>0</v>
      </c>
      <c r="H411">
        <f t="shared" si="107"/>
        <v>0</v>
      </c>
      <c r="I411" s="4">
        <f t="shared" si="109"/>
        <v>10463.479576131946</v>
      </c>
      <c r="J411">
        <f t="shared" si="111"/>
        <v>0.25232515624491497</v>
      </c>
      <c r="O411">
        <f t="shared" si="114"/>
        <v>1.4082150149384865E-5</v>
      </c>
      <c r="P411" s="4">
        <f t="shared" si="115"/>
        <v>177447.50041889213</v>
      </c>
    </row>
    <row r="412" spans="1:16" ht="12.75" x14ac:dyDescent="0.2">
      <c r="A412" s="1">
        <v>408</v>
      </c>
      <c r="B412">
        <f t="shared" si="102"/>
        <v>0</v>
      </c>
      <c r="C412">
        <f t="shared" ref="C412:D427" si="116">B412*O412</f>
        <v>0</v>
      </c>
      <c r="D412" s="4">
        <f t="shared" si="116"/>
        <v>0</v>
      </c>
      <c r="E412" s="4">
        <f t="shared" si="106"/>
        <v>0</v>
      </c>
      <c r="F412" s="4">
        <f t="shared" si="108"/>
        <v>0</v>
      </c>
      <c r="G412" s="16">
        <f t="shared" si="110"/>
        <v>0</v>
      </c>
      <c r="H412">
        <f t="shared" si="107"/>
        <v>0</v>
      </c>
      <c r="I412" s="4">
        <f t="shared" si="109"/>
        <v>10463.479576131946</v>
      </c>
      <c r="J412">
        <f t="shared" si="111"/>
        <v>0.25232515624491497</v>
      </c>
      <c r="O412">
        <f t="shared" si="114"/>
        <v>1.4082150149384865E-5</v>
      </c>
      <c r="P412" s="4">
        <f t="shared" si="115"/>
        <v>177447.50041889213</v>
      </c>
    </row>
    <row r="413" spans="1:16" ht="12.75" x14ac:dyDescent="0.2">
      <c r="A413" s="1">
        <v>409</v>
      </c>
      <c r="B413">
        <f t="shared" si="102"/>
        <v>0</v>
      </c>
      <c r="C413">
        <f t="shared" si="116"/>
        <v>0</v>
      </c>
      <c r="D413" s="4">
        <f t="shared" si="116"/>
        <v>0</v>
      </c>
      <c r="E413" s="4">
        <f t="shared" si="106"/>
        <v>0</v>
      </c>
      <c r="F413" s="4">
        <f t="shared" si="108"/>
        <v>0</v>
      </c>
      <c r="G413" s="15">
        <f t="shared" si="110"/>
        <v>0</v>
      </c>
      <c r="H413">
        <f t="shared" si="107"/>
        <v>0</v>
      </c>
      <c r="I413" s="4">
        <f t="shared" si="109"/>
        <v>10463.479576131946</v>
      </c>
      <c r="J413">
        <f t="shared" si="111"/>
        <v>0.25232515624491497</v>
      </c>
      <c r="O413">
        <f t="shared" si="114"/>
        <v>1.4082150149384865E-5</v>
      </c>
      <c r="P413" s="4">
        <f t="shared" si="115"/>
        <v>177447.50041889213</v>
      </c>
    </row>
    <row r="414" spans="1:16" ht="12.75" x14ac:dyDescent="0.2">
      <c r="A414" s="1">
        <v>410</v>
      </c>
      <c r="B414">
        <f t="shared" si="102"/>
        <v>0</v>
      </c>
      <c r="C414">
        <f t="shared" si="116"/>
        <v>0</v>
      </c>
      <c r="D414" s="4">
        <f t="shared" si="116"/>
        <v>0</v>
      </c>
      <c r="E414" s="4">
        <f t="shared" si="106"/>
        <v>0</v>
      </c>
      <c r="F414" s="4">
        <f t="shared" si="108"/>
        <v>0</v>
      </c>
      <c r="G414" s="16">
        <f t="shared" si="110"/>
        <v>0</v>
      </c>
      <c r="H414">
        <f t="shared" si="107"/>
        <v>0</v>
      </c>
      <c r="I414" s="4">
        <f t="shared" si="109"/>
        <v>10463.479576131946</v>
      </c>
      <c r="J414">
        <f t="shared" si="111"/>
        <v>0.25232515624491497</v>
      </c>
      <c r="O414">
        <f t="shared" si="114"/>
        <v>1.4082150149384865E-5</v>
      </c>
      <c r="P414" s="4">
        <f t="shared" si="115"/>
        <v>177447.50041889213</v>
      </c>
    </row>
    <row r="415" spans="1:16" ht="12.75" x14ac:dyDescent="0.2">
      <c r="A415" s="1">
        <v>411</v>
      </c>
      <c r="B415">
        <f t="shared" si="102"/>
        <v>0</v>
      </c>
      <c r="C415">
        <f t="shared" si="116"/>
        <v>0</v>
      </c>
      <c r="D415" s="4">
        <f t="shared" si="116"/>
        <v>0</v>
      </c>
      <c r="E415" s="4">
        <f t="shared" si="106"/>
        <v>0</v>
      </c>
      <c r="F415" s="4">
        <f t="shared" si="108"/>
        <v>0</v>
      </c>
      <c r="G415" s="15">
        <f t="shared" si="110"/>
        <v>0</v>
      </c>
      <c r="H415">
        <f t="shared" si="107"/>
        <v>0</v>
      </c>
      <c r="I415" s="4">
        <f t="shared" si="109"/>
        <v>10463.479576131946</v>
      </c>
      <c r="J415">
        <f t="shared" si="111"/>
        <v>0.25232515624491497</v>
      </c>
      <c r="O415">
        <f t="shared" si="114"/>
        <v>1.4082150149384865E-5</v>
      </c>
      <c r="P415" s="4">
        <f t="shared" si="115"/>
        <v>177447.50041889213</v>
      </c>
    </row>
    <row r="416" spans="1:16" ht="12.75" x14ac:dyDescent="0.2">
      <c r="A416" s="1">
        <v>412</v>
      </c>
      <c r="B416">
        <f t="shared" si="102"/>
        <v>0</v>
      </c>
      <c r="C416">
        <f t="shared" si="116"/>
        <v>0</v>
      </c>
      <c r="D416" s="4">
        <f t="shared" si="116"/>
        <v>0</v>
      </c>
      <c r="E416" s="4">
        <f t="shared" si="106"/>
        <v>0</v>
      </c>
      <c r="F416" s="4">
        <f t="shared" si="108"/>
        <v>0</v>
      </c>
      <c r="G416" s="16">
        <f t="shared" si="110"/>
        <v>0</v>
      </c>
      <c r="H416">
        <f t="shared" si="107"/>
        <v>0</v>
      </c>
      <c r="I416" s="4">
        <f t="shared" si="109"/>
        <v>10463.479576131946</v>
      </c>
      <c r="J416">
        <f t="shared" si="111"/>
        <v>0.25232515624491497</v>
      </c>
      <c r="O416">
        <f t="shared" si="114"/>
        <v>1.4082150149384865E-5</v>
      </c>
      <c r="P416" s="4">
        <f t="shared" si="115"/>
        <v>177447.50041889213</v>
      </c>
    </row>
    <row r="417" spans="1:16" ht="12.75" x14ac:dyDescent="0.2">
      <c r="A417" s="1">
        <v>413</v>
      </c>
      <c r="B417">
        <f t="shared" si="102"/>
        <v>0</v>
      </c>
      <c r="C417">
        <f t="shared" si="116"/>
        <v>0</v>
      </c>
      <c r="D417" s="4">
        <f t="shared" si="116"/>
        <v>0</v>
      </c>
      <c r="E417" s="4">
        <f t="shared" si="106"/>
        <v>0</v>
      </c>
      <c r="F417" s="4">
        <f t="shared" si="108"/>
        <v>0</v>
      </c>
      <c r="G417" s="15">
        <f t="shared" si="110"/>
        <v>0</v>
      </c>
      <c r="H417">
        <f t="shared" si="107"/>
        <v>0</v>
      </c>
      <c r="I417" s="4">
        <f t="shared" si="109"/>
        <v>10463.479576131946</v>
      </c>
      <c r="J417">
        <f t="shared" si="111"/>
        <v>0.25232515624491497</v>
      </c>
      <c r="O417">
        <f t="shared" si="114"/>
        <v>1.4082150149384865E-5</v>
      </c>
      <c r="P417" s="4">
        <f t="shared" si="115"/>
        <v>177447.50041889213</v>
      </c>
    </row>
    <row r="418" spans="1:16" ht="12.75" x14ac:dyDescent="0.2">
      <c r="A418" s="1">
        <v>414</v>
      </c>
      <c r="B418">
        <f t="shared" si="102"/>
        <v>0</v>
      </c>
      <c r="C418">
        <f t="shared" si="116"/>
        <v>0</v>
      </c>
      <c r="D418" s="4">
        <f t="shared" si="116"/>
        <v>0</v>
      </c>
      <c r="E418" s="4">
        <f t="shared" si="106"/>
        <v>0</v>
      </c>
      <c r="F418" s="4">
        <f t="shared" si="108"/>
        <v>0</v>
      </c>
      <c r="G418" s="16">
        <f t="shared" si="110"/>
        <v>0</v>
      </c>
      <c r="H418">
        <f t="shared" si="107"/>
        <v>0</v>
      </c>
      <c r="I418" s="4">
        <f t="shared" si="109"/>
        <v>10463.479576131946</v>
      </c>
      <c r="J418">
        <f t="shared" si="111"/>
        <v>0.25232515624491497</v>
      </c>
      <c r="O418">
        <f t="shared" si="114"/>
        <v>1.4082150149384865E-5</v>
      </c>
      <c r="P418" s="4">
        <f t="shared" si="115"/>
        <v>177447.50041889213</v>
      </c>
    </row>
    <row r="419" spans="1:16" ht="12.75" x14ac:dyDescent="0.2">
      <c r="A419" s="1">
        <v>415</v>
      </c>
      <c r="B419">
        <f t="shared" si="102"/>
        <v>0</v>
      </c>
      <c r="C419">
        <f t="shared" si="116"/>
        <v>0</v>
      </c>
      <c r="D419" s="4">
        <f t="shared" si="116"/>
        <v>0</v>
      </c>
      <c r="E419" s="4">
        <f t="shared" si="106"/>
        <v>0</v>
      </c>
      <c r="F419" s="4">
        <f t="shared" si="108"/>
        <v>0</v>
      </c>
      <c r="G419" s="15">
        <f t="shared" si="110"/>
        <v>0</v>
      </c>
      <c r="H419">
        <f t="shared" si="107"/>
        <v>0</v>
      </c>
      <c r="I419" s="4">
        <f t="shared" si="109"/>
        <v>10463.479576131946</v>
      </c>
      <c r="J419">
        <f t="shared" si="111"/>
        <v>0.25232515624491497</v>
      </c>
      <c r="O419">
        <f t="shared" si="114"/>
        <v>1.4082150149384865E-5</v>
      </c>
      <c r="P419" s="4">
        <f t="shared" si="115"/>
        <v>177447.50041889213</v>
      </c>
    </row>
    <row r="420" spans="1:16" ht="12.75" x14ac:dyDescent="0.2">
      <c r="A420" s="1">
        <v>416</v>
      </c>
      <c r="B420">
        <f t="shared" si="102"/>
        <v>0</v>
      </c>
      <c r="C420">
        <f t="shared" si="116"/>
        <v>0</v>
      </c>
      <c r="D420" s="4">
        <f t="shared" si="116"/>
        <v>0</v>
      </c>
      <c r="E420" s="4">
        <f t="shared" si="106"/>
        <v>0</v>
      </c>
      <c r="F420" s="4">
        <f t="shared" si="108"/>
        <v>0</v>
      </c>
      <c r="G420" s="16">
        <f t="shared" si="110"/>
        <v>0</v>
      </c>
      <c r="H420">
        <f t="shared" si="107"/>
        <v>0</v>
      </c>
      <c r="I420" s="4">
        <f t="shared" si="109"/>
        <v>10463.479576131946</v>
      </c>
      <c r="J420">
        <f t="shared" si="111"/>
        <v>0.25232515624491497</v>
      </c>
      <c r="O420">
        <f t="shared" si="114"/>
        <v>1.4082150149384865E-5</v>
      </c>
      <c r="P420" s="4">
        <f t="shared" si="115"/>
        <v>177447.50041889213</v>
      </c>
    </row>
    <row r="421" spans="1:16" ht="12.75" x14ac:dyDescent="0.2">
      <c r="A421" s="1">
        <v>417</v>
      </c>
      <c r="B421">
        <f t="shared" si="102"/>
        <v>0</v>
      </c>
      <c r="C421">
        <f t="shared" si="116"/>
        <v>0</v>
      </c>
      <c r="D421" s="4">
        <f t="shared" si="116"/>
        <v>0</v>
      </c>
      <c r="E421" s="4">
        <f t="shared" si="106"/>
        <v>0</v>
      </c>
      <c r="F421" s="4">
        <f t="shared" si="108"/>
        <v>0</v>
      </c>
      <c r="G421" s="15">
        <f t="shared" si="110"/>
        <v>0</v>
      </c>
      <c r="H421">
        <f t="shared" si="107"/>
        <v>0</v>
      </c>
      <c r="I421" s="4">
        <f t="shared" si="109"/>
        <v>10463.479576131946</v>
      </c>
      <c r="J421">
        <f t="shared" si="111"/>
        <v>0.25232515624491497</v>
      </c>
      <c r="O421">
        <f t="shared" si="114"/>
        <v>1.4082150149384865E-5</v>
      </c>
      <c r="P421" s="4">
        <f t="shared" si="115"/>
        <v>177447.50041889213</v>
      </c>
    </row>
    <row r="422" spans="1:16" ht="12.75" x14ac:dyDescent="0.2">
      <c r="A422" s="1">
        <v>418</v>
      </c>
      <c r="B422">
        <f t="shared" si="102"/>
        <v>0</v>
      </c>
      <c r="C422">
        <f t="shared" si="116"/>
        <v>0</v>
      </c>
      <c r="D422" s="4">
        <f t="shared" si="116"/>
        <v>0</v>
      </c>
      <c r="E422" s="4">
        <f t="shared" si="106"/>
        <v>0</v>
      </c>
      <c r="F422" s="4">
        <f t="shared" si="108"/>
        <v>0</v>
      </c>
      <c r="G422" s="16">
        <f t="shared" si="110"/>
        <v>0</v>
      </c>
      <c r="H422">
        <f t="shared" si="107"/>
        <v>0</v>
      </c>
      <c r="I422" s="4">
        <f t="shared" si="109"/>
        <v>10463.479576131946</v>
      </c>
      <c r="J422">
        <f t="shared" si="111"/>
        <v>0.25232515624491497</v>
      </c>
      <c r="O422">
        <f t="shared" si="114"/>
        <v>1.4082150149384865E-5</v>
      </c>
      <c r="P422" s="4">
        <f t="shared" si="115"/>
        <v>177447.50041889213</v>
      </c>
    </row>
    <row r="423" spans="1:16" ht="12.75" x14ac:dyDescent="0.2">
      <c r="A423" s="1">
        <v>419</v>
      </c>
      <c r="B423">
        <f t="shared" si="102"/>
        <v>0</v>
      </c>
      <c r="C423">
        <f t="shared" si="116"/>
        <v>0</v>
      </c>
      <c r="D423" s="4">
        <f t="shared" si="116"/>
        <v>0</v>
      </c>
      <c r="E423" s="4">
        <f t="shared" si="106"/>
        <v>0</v>
      </c>
      <c r="F423" s="4">
        <f t="shared" si="108"/>
        <v>0</v>
      </c>
      <c r="G423" s="15">
        <f t="shared" si="110"/>
        <v>0</v>
      </c>
      <c r="H423">
        <f t="shared" si="107"/>
        <v>0</v>
      </c>
      <c r="I423" s="4">
        <f t="shared" si="109"/>
        <v>10463.479576131946</v>
      </c>
      <c r="J423">
        <f t="shared" si="111"/>
        <v>0.25232515624491497</v>
      </c>
      <c r="O423">
        <f t="shared" si="114"/>
        <v>1.4082150149384865E-5</v>
      </c>
      <c r="P423" s="4">
        <f t="shared" si="115"/>
        <v>177447.50041889213</v>
      </c>
    </row>
    <row r="424" spans="1:16" ht="12.75" x14ac:dyDescent="0.2">
      <c r="A424" s="1">
        <v>420</v>
      </c>
      <c r="B424">
        <f t="shared" si="102"/>
        <v>0</v>
      </c>
      <c r="C424">
        <f t="shared" si="116"/>
        <v>0</v>
      </c>
      <c r="D424" s="4">
        <f t="shared" si="116"/>
        <v>0</v>
      </c>
      <c r="E424" s="4">
        <f t="shared" si="106"/>
        <v>0</v>
      </c>
      <c r="F424" s="4">
        <f t="shared" si="108"/>
        <v>0</v>
      </c>
      <c r="G424" s="16">
        <f t="shared" si="110"/>
        <v>0</v>
      </c>
      <c r="H424">
        <f t="shared" si="107"/>
        <v>0</v>
      </c>
      <c r="I424" s="4">
        <f t="shared" si="109"/>
        <v>10463.479576131946</v>
      </c>
      <c r="J424">
        <f t="shared" si="111"/>
        <v>0.25232515624491497</v>
      </c>
      <c r="O424">
        <f t="shared" ref="O424:O437" si="117">$O$423-($O$423*$N$9)</f>
        <v>1.2955578137434075E-5</v>
      </c>
      <c r="P424" s="4">
        <f t="shared" ref="P424:P437" si="118">$P$423+$P$423*$N$6</f>
        <v>191643.30045240349</v>
      </c>
    </row>
    <row r="425" spans="1:16" ht="12.75" x14ac:dyDescent="0.2">
      <c r="A425" s="1">
        <v>421</v>
      </c>
      <c r="B425">
        <f t="shared" si="102"/>
        <v>0</v>
      </c>
      <c r="C425">
        <f t="shared" si="116"/>
        <v>0</v>
      </c>
      <c r="D425" s="4">
        <f t="shared" si="116"/>
        <v>0</v>
      </c>
      <c r="E425" s="4">
        <f t="shared" si="106"/>
        <v>0</v>
      </c>
      <c r="F425" s="4">
        <f t="shared" si="108"/>
        <v>0</v>
      </c>
      <c r="G425" s="15">
        <f t="shared" si="110"/>
        <v>0</v>
      </c>
      <c r="H425">
        <f t="shared" si="107"/>
        <v>0</v>
      </c>
      <c r="I425" s="4">
        <f t="shared" si="109"/>
        <v>10463.479576131946</v>
      </c>
      <c r="J425">
        <f t="shared" si="111"/>
        <v>0.25232515624491497</v>
      </c>
      <c r="O425">
        <f t="shared" si="117"/>
        <v>1.2955578137434075E-5</v>
      </c>
      <c r="P425" s="4">
        <f t="shared" si="118"/>
        <v>191643.30045240349</v>
      </c>
    </row>
    <row r="426" spans="1:16" ht="12.75" x14ac:dyDescent="0.2">
      <c r="A426" s="1">
        <v>422</v>
      </c>
      <c r="B426">
        <f t="shared" si="102"/>
        <v>0</v>
      </c>
      <c r="C426">
        <f t="shared" si="116"/>
        <v>0</v>
      </c>
      <c r="D426" s="4">
        <f t="shared" si="116"/>
        <v>0</v>
      </c>
      <c r="E426" s="4">
        <f t="shared" si="106"/>
        <v>0</v>
      </c>
      <c r="F426" s="4">
        <f t="shared" si="108"/>
        <v>0</v>
      </c>
      <c r="G426" s="16">
        <f t="shared" si="110"/>
        <v>0</v>
      </c>
      <c r="H426">
        <f t="shared" si="107"/>
        <v>0</v>
      </c>
      <c r="I426" s="4">
        <f t="shared" si="109"/>
        <v>10463.479576131946</v>
      </c>
      <c r="J426">
        <f t="shared" si="111"/>
        <v>0.25232515624491497</v>
      </c>
      <c r="O426">
        <f t="shared" si="117"/>
        <v>1.2955578137434075E-5</v>
      </c>
      <c r="P426" s="4">
        <f t="shared" si="118"/>
        <v>191643.30045240349</v>
      </c>
    </row>
    <row r="427" spans="1:16" ht="12.75" x14ac:dyDescent="0.2">
      <c r="A427" s="1">
        <v>423</v>
      </c>
      <c r="B427">
        <f t="shared" si="102"/>
        <v>0</v>
      </c>
      <c r="C427">
        <f t="shared" si="116"/>
        <v>0</v>
      </c>
      <c r="D427" s="4">
        <f t="shared" si="116"/>
        <v>0</v>
      </c>
      <c r="E427" s="4">
        <f t="shared" si="106"/>
        <v>0</v>
      </c>
      <c r="F427" s="4">
        <f t="shared" si="108"/>
        <v>0</v>
      </c>
      <c r="G427" s="15">
        <f t="shared" si="110"/>
        <v>0</v>
      </c>
      <c r="H427">
        <f t="shared" si="107"/>
        <v>0</v>
      </c>
      <c r="I427" s="4">
        <f t="shared" si="109"/>
        <v>10463.479576131946</v>
      </c>
      <c r="J427">
        <f t="shared" si="111"/>
        <v>0.25232515624491497</v>
      </c>
      <c r="O427">
        <f t="shared" si="117"/>
        <v>1.2955578137434075E-5</v>
      </c>
      <c r="P427" s="4">
        <f t="shared" si="118"/>
        <v>191643.30045240349</v>
      </c>
    </row>
    <row r="428" spans="1:16" ht="12.75" x14ac:dyDescent="0.2">
      <c r="A428" s="1">
        <v>424</v>
      </c>
      <c r="B428">
        <f t="shared" si="102"/>
        <v>0</v>
      </c>
      <c r="C428">
        <f t="shared" ref="C428:D467" si="119">B428*O428</f>
        <v>0</v>
      </c>
      <c r="D428" s="4">
        <f t="shared" si="119"/>
        <v>0</v>
      </c>
      <c r="E428" s="4">
        <f t="shared" si="106"/>
        <v>0</v>
      </c>
      <c r="F428" s="4">
        <f t="shared" si="108"/>
        <v>0</v>
      </c>
      <c r="G428" s="16">
        <f t="shared" si="110"/>
        <v>0</v>
      </c>
      <c r="H428">
        <f t="shared" si="107"/>
        <v>0</v>
      </c>
      <c r="I428" s="4">
        <f t="shared" si="109"/>
        <v>10463.479576131946</v>
      </c>
      <c r="J428">
        <f t="shared" si="111"/>
        <v>0.25232515624491497</v>
      </c>
      <c r="O428">
        <f t="shared" si="117"/>
        <v>1.2955578137434075E-5</v>
      </c>
      <c r="P428" s="4">
        <f t="shared" si="118"/>
        <v>191643.30045240349</v>
      </c>
    </row>
    <row r="429" spans="1:16" ht="12.75" x14ac:dyDescent="0.2">
      <c r="A429" s="1">
        <v>425</v>
      </c>
      <c r="B429">
        <f t="shared" si="102"/>
        <v>0</v>
      </c>
      <c r="C429">
        <f t="shared" si="119"/>
        <v>0</v>
      </c>
      <c r="D429" s="4">
        <f t="shared" si="119"/>
        <v>0</v>
      </c>
      <c r="E429" s="4">
        <f t="shared" si="106"/>
        <v>0</v>
      </c>
      <c r="F429" s="4">
        <f t="shared" si="108"/>
        <v>0</v>
      </c>
      <c r="G429" s="15">
        <f t="shared" si="110"/>
        <v>0</v>
      </c>
      <c r="H429">
        <f t="shared" si="107"/>
        <v>0</v>
      </c>
      <c r="I429" s="4">
        <f t="shared" si="109"/>
        <v>10463.479576131946</v>
      </c>
      <c r="J429">
        <f t="shared" si="111"/>
        <v>0.25232515624491497</v>
      </c>
      <c r="O429">
        <f t="shared" si="117"/>
        <v>1.2955578137434075E-5</v>
      </c>
      <c r="P429" s="4">
        <f t="shared" si="118"/>
        <v>191643.30045240349</v>
      </c>
    </row>
    <row r="430" spans="1:16" ht="12.75" x14ac:dyDescent="0.2">
      <c r="A430" s="1">
        <v>426</v>
      </c>
      <c r="B430">
        <f t="shared" si="102"/>
        <v>0</v>
      </c>
      <c r="C430">
        <f t="shared" si="119"/>
        <v>0</v>
      </c>
      <c r="D430" s="4">
        <f t="shared" si="119"/>
        <v>0</v>
      </c>
      <c r="E430" s="4">
        <f t="shared" si="106"/>
        <v>0</v>
      </c>
      <c r="F430" s="4">
        <f t="shared" si="108"/>
        <v>0</v>
      </c>
      <c r="G430" s="16">
        <f t="shared" si="110"/>
        <v>0</v>
      </c>
      <c r="H430">
        <f t="shared" si="107"/>
        <v>0</v>
      </c>
      <c r="I430" s="4">
        <f t="shared" si="109"/>
        <v>10463.479576131946</v>
      </c>
      <c r="J430">
        <f t="shared" si="111"/>
        <v>0.25232515624491497</v>
      </c>
      <c r="O430">
        <f t="shared" si="117"/>
        <v>1.2955578137434075E-5</v>
      </c>
      <c r="P430" s="4">
        <f t="shared" si="118"/>
        <v>191643.30045240349</v>
      </c>
    </row>
    <row r="431" spans="1:16" ht="12.75" x14ac:dyDescent="0.2">
      <c r="A431" s="1">
        <v>427</v>
      </c>
      <c r="B431">
        <f t="shared" si="102"/>
        <v>0</v>
      </c>
      <c r="C431">
        <f t="shared" si="119"/>
        <v>0</v>
      </c>
      <c r="D431" s="4">
        <f t="shared" si="119"/>
        <v>0</v>
      </c>
      <c r="E431" s="4">
        <f t="shared" si="106"/>
        <v>0</v>
      </c>
      <c r="F431" s="4">
        <f t="shared" si="108"/>
        <v>0</v>
      </c>
      <c r="G431" s="15">
        <f t="shared" si="110"/>
        <v>0</v>
      </c>
      <c r="H431">
        <f t="shared" si="107"/>
        <v>0</v>
      </c>
      <c r="I431" s="4">
        <f t="shared" si="109"/>
        <v>10463.479576131946</v>
      </c>
      <c r="J431">
        <f t="shared" si="111"/>
        <v>0.25232515624491497</v>
      </c>
      <c r="O431">
        <f t="shared" si="117"/>
        <v>1.2955578137434075E-5</v>
      </c>
      <c r="P431" s="4">
        <f t="shared" si="118"/>
        <v>191643.30045240349</v>
      </c>
    </row>
    <row r="432" spans="1:16" ht="12.75" x14ac:dyDescent="0.2">
      <c r="A432" s="1">
        <v>428</v>
      </c>
      <c r="B432">
        <f t="shared" si="102"/>
        <v>0</v>
      </c>
      <c r="C432">
        <f t="shared" si="119"/>
        <v>0</v>
      </c>
      <c r="D432" s="4">
        <f t="shared" si="119"/>
        <v>0</v>
      </c>
      <c r="E432" s="4">
        <f t="shared" si="106"/>
        <v>0</v>
      </c>
      <c r="F432" s="4">
        <f t="shared" si="108"/>
        <v>0</v>
      </c>
      <c r="G432" s="16">
        <f t="shared" si="110"/>
        <v>0</v>
      </c>
      <c r="H432">
        <f t="shared" si="107"/>
        <v>0</v>
      </c>
      <c r="I432" s="4">
        <f t="shared" si="109"/>
        <v>10463.479576131946</v>
      </c>
      <c r="J432">
        <f t="shared" si="111"/>
        <v>0.25232515624491497</v>
      </c>
      <c r="O432">
        <f t="shared" si="117"/>
        <v>1.2955578137434075E-5</v>
      </c>
      <c r="P432" s="4">
        <f t="shared" si="118"/>
        <v>191643.30045240349</v>
      </c>
    </row>
    <row r="433" spans="1:16" ht="12.75" x14ac:dyDescent="0.2">
      <c r="A433" s="1">
        <v>429</v>
      </c>
      <c r="B433">
        <f t="shared" si="102"/>
        <v>0</v>
      </c>
      <c r="C433">
        <f t="shared" si="119"/>
        <v>0</v>
      </c>
      <c r="D433" s="4">
        <f t="shared" si="119"/>
        <v>0</v>
      </c>
      <c r="E433" s="4">
        <f t="shared" si="106"/>
        <v>0</v>
      </c>
      <c r="F433" s="4">
        <f t="shared" si="108"/>
        <v>0</v>
      </c>
      <c r="G433" s="15">
        <f t="shared" si="110"/>
        <v>0</v>
      </c>
      <c r="H433">
        <f t="shared" si="107"/>
        <v>0</v>
      </c>
      <c r="I433" s="4">
        <f t="shared" si="109"/>
        <v>10463.479576131946</v>
      </c>
      <c r="J433">
        <f t="shared" si="111"/>
        <v>0.25232515624491497</v>
      </c>
      <c r="O433">
        <f t="shared" si="117"/>
        <v>1.2955578137434075E-5</v>
      </c>
      <c r="P433" s="4">
        <f t="shared" si="118"/>
        <v>191643.30045240349</v>
      </c>
    </row>
    <row r="434" spans="1:16" ht="12.75" x14ac:dyDescent="0.2">
      <c r="A434" s="1">
        <v>430</v>
      </c>
      <c r="B434">
        <f t="shared" si="102"/>
        <v>0</v>
      </c>
      <c r="C434">
        <f t="shared" si="119"/>
        <v>0</v>
      </c>
      <c r="D434" s="4">
        <f t="shared" si="119"/>
        <v>0</v>
      </c>
      <c r="E434" s="4">
        <f t="shared" si="106"/>
        <v>0</v>
      </c>
      <c r="F434" s="4">
        <f t="shared" si="108"/>
        <v>0</v>
      </c>
      <c r="G434" s="16">
        <f t="shared" si="110"/>
        <v>0</v>
      </c>
      <c r="H434">
        <f t="shared" si="107"/>
        <v>0</v>
      </c>
      <c r="I434" s="4">
        <f t="shared" si="109"/>
        <v>10463.479576131946</v>
      </c>
      <c r="J434">
        <f t="shared" si="111"/>
        <v>0.25232515624491497</v>
      </c>
      <c r="O434">
        <f t="shared" si="117"/>
        <v>1.2955578137434075E-5</v>
      </c>
      <c r="P434" s="4">
        <f t="shared" si="118"/>
        <v>191643.30045240349</v>
      </c>
    </row>
    <row r="435" spans="1:16" ht="12.75" x14ac:dyDescent="0.2">
      <c r="A435" s="1">
        <v>431</v>
      </c>
      <c r="B435">
        <f t="shared" si="102"/>
        <v>0</v>
      </c>
      <c r="C435">
        <f t="shared" si="119"/>
        <v>0</v>
      </c>
      <c r="D435" s="4">
        <f t="shared" si="119"/>
        <v>0</v>
      </c>
      <c r="E435" s="4">
        <f t="shared" si="106"/>
        <v>0</v>
      </c>
      <c r="F435" s="4">
        <f t="shared" si="108"/>
        <v>0</v>
      </c>
      <c r="G435" s="15">
        <f t="shared" si="110"/>
        <v>0</v>
      </c>
      <c r="H435">
        <f t="shared" si="107"/>
        <v>0</v>
      </c>
      <c r="I435" s="4">
        <f t="shared" si="109"/>
        <v>10463.479576131946</v>
      </c>
      <c r="J435">
        <f t="shared" si="111"/>
        <v>0.25232515624491497</v>
      </c>
      <c r="O435">
        <f t="shared" si="117"/>
        <v>1.2955578137434075E-5</v>
      </c>
      <c r="P435" s="4">
        <f t="shared" si="118"/>
        <v>191643.30045240349</v>
      </c>
    </row>
    <row r="436" spans="1:16" ht="12.75" x14ac:dyDescent="0.2">
      <c r="A436" s="1">
        <v>432</v>
      </c>
      <c r="B436">
        <f t="shared" si="102"/>
        <v>0</v>
      </c>
      <c r="C436">
        <f t="shared" si="119"/>
        <v>0</v>
      </c>
      <c r="D436" s="4">
        <f t="shared" si="119"/>
        <v>0</v>
      </c>
      <c r="E436" s="4">
        <f t="shared" si="106"/>
        <v>0</v>
      </c>
      <c r="F436" s="4">
        <f t="shared" si="108"/>
        <v>0</v>
      </c>
      <c r="G436" s="16">
        <f t="shared" si="110"/>
        <v>0</v>
      </c>
      <c r="H436">
        <f t="shared" si="107"/>
        <v>0</v>
      </c>
      <c r="I436" s="4">
        <f t="shared" si="109"/>
        <v>10463.479576131946</v>
      </c>
      <c r="J436">
        <f t="shared" si="111"/>
        <v>0.25232515624491497</v>
      </c>
      <c r="O436">
        <f t="shared" si="117"/>
        <v>1.2955578137434075E-5</v>
      </c>
      <c r="P436" s="4">
        <f t="shared" si="118"/>
        <v>191643.30045240349</v>
      </c>
    </row>
    <row r="437" spans="1:16" ht="12.75" x14ac:dyDescent="0.2">
      <c r="A437" s="1">
        <v>433</v>
      </c>
      <c r="B437">
        <f t="shared" ref="B437:B500" si="120">IF((F436-G436)&lt;$M$11,B436,B436+H436)-IF(AND(F72&gt;=$M$11,G72=0),H72,IF(AND(F72&gt;=$M$11,G72&gt;0),0,0))</f>
        <v>0</v>
      </c>
      <c r="C437">
        <f t="shared" si="119"/>
        <v>0</v>
      </c>
      <c r="D437" s="4">
        <f t="shared" si="119"/>
        <v>0</v>
      </c>
      <c r="E437" s="4">
        <f t="shared" si="106"/>
        <v>0</v>
      </c>
      <c r="F437" s="4">
        <f t="shared" si="108"/>
        <v>0</v>
      </c>
      <c r="G437" s="15">
        <f t="shared" si="110"/>
        <v>0</v>
      </c>
      <c r="H437">
        <f t="shared" si="107"/>
        <v>0</v>
      </c>
      <c r="I437" s="4">
        <f t="shared" si="109"/>
        <v>10463.479576131946</v>
      </c>
      <c r="J437">
        <f t="shared" si="111"/>
        <v>0.25232515624491497</v>
      </c>
      <c r="O437">
        <f t="shared" si="117"/>
        <v>1.2955578137434075E-5</v>
      </c>
      <c r="P437" s="4">
        <f t="shared" si="118"/>
        <v>191643.30045240349</v>
      </c>
    </row>
    <row r="438" spans="1:16" ht="12.75" x14ac:dyDescent="0.2">
      <c r="A438" s="1">
        <v>434</v>
      </c>
      <c r="B438">
        <f t="shared" si="120"/>
        <v>0</v>
      </c>
      <c r="C438">
        <f t="shared" si="119"/>
        <v>0</v>
      </c>
      <c r="D438" s="4">
        <f t="shared" si="119"/>
        <v>0</v>
      </c>
      <c r="E438" s="4">
        <f t="shared" si="106"/>
        <v>0</v>
      </c>
      <c r="F438" s="4">
        <f t="shared" si="108"/>
        <v>0</v>
      </c>
      <c r="G438" s="16">
        <f t="shared" si="110"/>
        <v>0</v>
      </c>
      <c r="H438">
        <f t="shared" si="107"/>
        <v>0</v>
      </c>
      <c r="I438" s="4">
        <f t="shared" si="109"/>
        <v>10463.479576131946</v>
      </c>
      <c r="J438">
        <f t="shared" si="111"/>
        <v>0.25232515624491497</v>
      </c>
      <c r="O438">
        <f t="shared" ref="O438:O451" si="121">$O$437-($O$437*$N$9)</f>
        <v>1.191913188643935E-5</v>
      </c>
      <c r="P438" s="4">
        <f t="shared" ref="P438:P451" si="122">$P$437+$P$437*$N$6</f>
        <v>206974.76448859577</v>
      </c>
    </row>
    <row r="439" spans="1:16" ht="12.75" x14ac:dyDescent="0.2">
      <c r="A439" s="1">
        <v>435</v>
      </c>
      <c r="B439">
        <f t="shared" si="120"/>
        <v>0</v>
      </c>
      <c r="C439">
        <f t="shared" si="119"/>
        <v>0</v>
      </c>
      <c r="D439" s="4">
        <f t="shared" si="119"/>
        <v>0</v>
      </c>
      <c r="E439" s="4">
        <f t="shared" si="106"/>
        <v>0</v>
      </c>
      <c r="F439" s="4">
        <f t="shared" si="108"/>
        <v>0</v>
      </c>
      <c r="G439" s="15">
        <f t="shared" si="110"/>
        <v>0</v>
      </c>
      <c r="H439">
        <f t="shared" si="107"/>
        <v>0</v>
      </c>
      <c r="I439" s="4">
        <f t="shared" si="109"/>
        <v>10463.479576131946</v>
      </c>
      <c r="J439">
        <f t="shared" si="111"/>
        <v>0.25232515624491497</v>
      </c>
      <c r="O439">
        <f t="shared" si="121"/>
        <v>1.191913188643935E-5</v>
      </c>
      <c r="P439" s="4">
        <f t="shared" si="122"/>
        <v>206974.76448859577</v>
      </c>
    </row>
    <row r="440" spans="1:16" ht="12.75" x14ac:dyDescent="0.2">
      <c r="A440" s="1">
        <v>436</v>
      </c>
      <c r="B440">
        <f t="shared" si="120"/>
        <v>0</v>
      </c>
      <c r="C440">
        <f t="shared" si="119"/>
        <v>0</v>
      </c>
      <c r="D440" s="4">
        <f t="shared" si="119"/>
        <v>0</v>
      </c>
      <c r="E440" s="4">
        <f t="shared" si="106"/>
        <v>0</v>
      </c>
      <c r="F440" s="4">
        <f t="shared" si="108"/>
        <v>0</v>
      </c>
      <c r="G440" s="16">
        <f t="shared" si="110"/>
        <v>0</v>
      </c>
      <c r="H440">
        <f t="shared" si="107"/>
        <v>0</v>
      </c>
      <c r="I440" s="4">
        <f t="shared" si="109"/>
        <v>10463.479576131946</v>
      </c>
      <c r="J440">
        <f t="shared" si="111"/>
        <v>0.25232515624491497</v>
      </c>
      <c r="O440">
        <f t="shared" si="121"/>
        <v>1.191913188643935E-5</v>
      </c>
      <c r="P440" s="4">
        <f t="shared" si="122"/>
        <v>206974.76448859577</v>
      </c>
    </row>
    <row r="441" spans="1:16" ht="12.75" x14ac:dyDescent="0.2">
      <c r="A441" s="1">
        <v>437</v>
      </c>
      <c r="B441">
        <f t="shared" si="120"/>
        <v>0</v>
      </c>
      <c r="C441">
        <f t="shared" si="119"/>
        <v>0</v>
      </c>
      <c r="D441" s="4">
        <f t="shared" si="119"/>
        <v>0</v>
      </c>
      <c r="E441" s="4">
        <f t="shared" si="106"/>
        <v>0</v>
      </c>
      <c r="F441" s="4">
        <f t="shared" si="108"/>
        <v>0</v>
      </c>
      <c r="G441" s="15">
        <f t="shared" si="110"/>
        <v>0</v>
      </c>
      <c r="H441">
        <f t="shared" si="107"/>
        <v>0</v>
      </c>
      <c r="I441" s="4">
        <f t="shared" si="109"/>
        <v>10463.479576131946</v>
      </c>
      <c r="J441">
        <f t="shared" si="111"/>
        <v>0.25232515624491497</v>
      </c>
      <c r="O441">
        <f t="shared" si="121"/>
        <v>1.191913188643935E-5</v>
      </c>
      <c r="P441" s="4">
        <f t="shared" si="122"/>
        <v>206974.76448859577</v>
      </c>
    </row>
    <row r="442" spans="1:16" ht="12.75" x14ac:dyDescent="0.2">
      <c r="A442" s="1">
        <v>438</v>
      </c>
      <c r="B442">
        <f t="shared" si="120"/>
        <v>0</v>
      </c>
      <c r="C442">
        <f t="shared" si="119"/>
        <v>0</v>
      </c>
      <c r="D442" s="4">
        <f t="shared" si="119"/>
        <v>0</v>
      </c>
      <c r="E442" s="4">
        <f t="shared" si="106"/>
        <v>0</v>
      </c>
      <c r="F442" s="4">
        <f t="shared" si="108"/>
        <v>0</v>
      </c>
      <c r="G442" s="16">
        <f t="shared" si="110"/>
        <v>0</v>
      </c>
      <c r="H442">
        <f t="shared" si="107"/>
        <v>0</v>
      </c>
      <c r="I442" s="4">
        <f t="shared" si="109"/>
        <v>10463.479576131946</v>
      </c>
      <c r="J442">
        <f t="shared" si="111"/>
        <v>0.25232515624491497</v>
      </c>
      <c r="O442">
        <f t="shared" si="121"/>
        <v>1.191913188643935E-5</v>
      </c>
      <c r="P442" s="4">
        <f t="shared" si="122"/>
        <v>206974.76448859577</v>
      </c>
    </row>
    <row r="443" spans="1:16" ht="12.75" x14ac:dyDescent="0.2">
      <c r="A443" s="1">
        <v>439</v>
      </c>
      <c r="B443">
        <f t="shared" si="120"/>
        <v>0</v>
      </c>
      <c r="C443">
        <f t="shared" si="119"/>
        <v>0</v>
      </c>
      <c r="D443" s="4">
        <f t="shared" si="119"/>
        <v>0</v>
      </c>
      <c r="E443" s="4">
        <f t="shared" si="106"/>
        <v>0</v>
      </c>
      <c r="F443" s="4">
        <f t="shared" si="108"/>
        <v>0</v>
      </c>
      <c r="G443" s="15">
        <f t="shared" si="110"/>
        <v>0</v>
      </c>
      <c r="H443">
        <f t="shared" si="107"/>
        <v>0</v>
      </c>
      <c r="I443" s="4">
        <f t="shared" si="109"/>
        <v>10463.479576131946</v>
      </c>
      <c r="J443">
        <f t="shared" si="111"/>
        <v>0.25232515624491497</v>
      </c>
      <c r="O443">
        <f t="shared" si="121"/>
        <v>1.191913188643935E-5</v>
      </c>
      <c r="P443" s="4">
        <f t="shared" si="122"/>
        <v>206974.76448859577</v>
      </c>
    </row>
    <row r="444" spans="1:16" ht="12.75" x14ac:dyDescent="0.2">
      <c r="A444" s="1">
        <v>440</v>
      </c>
      <c r="B444">
        <f t="shared" si="120"/>
        <v>0</v>
      </c>
      <c r="C444">
        <f t="shared" si="119"/>
        <v>0</v>
      </c>
      <c r="D444" s="4">
        <f t="shared" si="119"/>
        <v>0</v>
      </c>
      <c r="E444" s="4">
        <f t="shared" si="106"/>
        <v>0</v>
      </c>
      <c r="F444" s="4">
        <f t="shared" si="108"/>
        <v>0</v>
      </c>
      <c r="G444" s="16">
        <f t="shared" si="110"/>
        <v>0</v>
      </c>
      <c r="H444">
        <f t="shared" si="107"/>
        <v>0</v>
      </c>
      <c r="I444" s="4">
        <f t="shared" si="109"/>
        <v>10463.479576131946</v>
      </c>
      <c r="J444">
        <f t="shared" si="111"/>
        <v>0.25232515624491497</v>
      </c>
      <c r="O444">
        <f t="shared" si="121"/>
        <v>1.191913188643935E-5</v>
      </c>
      <c r="P444" s="4">
        <f t="shared" si="122"/>
        <v>206974.76448859577</v>
      </c>
    </row>
    <row r="445" spans="1:16" ht="12.75" x14ac:dyDescent="0.2">
      <c r="A445" s="1">
        <v>441</v>
      </c>
      <c r="B445">
        <f t="shared" si="120"/>
        <v>0</v>
      </c>
      <c r="C445">
        <f t="shared" si="119"/>
        <v>0</v>
      </c>
      <c r="D445" s="4">
        <f t="shared" si="119"/>
        <v>0</v>
      </c>
      <c r="E445" s="4">
        <f t="shared" si="106"/>
        <v>0</v>
      </c>
      <c r="F445" s="4">
        <f t="shared" si="108"/>
        <v>0</v>
      </c>
      <c r="G445" s="15">
        <f t="shared" si="110"/>
        <v>0</v>
      </c>
      <c r="H445">
        <f t="shared" si="107"/>
        <v>0</v>
      </c>
      <c r="I445" s="4">
        <f t="shared" si="109"/>
        <v>10463.479576131946</v>
      </c>
      <c r="J445">
        <f t="shared" si="111"/>
        <v>0.25232515624491497</v>
      </c>
      <c r="O445">
        <f t="shared" si="121"/>
        <v>1.191913188643935E-5</v>
      </c>
      <c r="P445" s="4">
        <f t="shared" si="122"/>
        <v>206974.76448859577</v>
      </c>
    </row>
    <row r="446" spans="1:16" ht="12.75" x14ac:dyDescent="0.2">
      <c r="A446" s="1">
        <v>442</v>
      </c>
      <c r="B446">
        <f t="shared" si="120"/>
        <v>0</v>
      </c>
      <c r="C446">
        <f t="shared" si="119"/>
        <v>0</v>
      </c>
      <c r="D446" s="4">
        <f t="shared" si="119"/>
        <v>0</v>
      </c>
      <c r="E446" s="4">
        <f t="shared" si="106"/>
        <v>0</v>
      </c>
      <c r="F446" s="4">
        <f t="shared" si="108"/>
        <v>0</v>
      </c>
      <c r="G446" s="16">
        <f t="shared" si="110"/>
        <v>0</v>
      </c>
      <c r="H446">
        <f t="shared" si="107"/>
        <v>0</v>
      </c>
      <c r="I446" s="4">
        <f t="shared" si="109"/>
        <v>10463.479576131946</v>
      </c>
      <c r="J446">
        <f t="shared" si="111"/>
        <v>0.25232515624491497</v>
      </c>
      <c r="O446">
        <f t="shared" si="121"/>
        <v>1.191913188643935E-5</v>
      </c>
      <c r="P446" s="4">
        <f t="shared" si="122"/>
        <v>206974.76448859577</v>
      </c>
    </row>
    <row r="447" spans="1:16" ht="12.75" x14ac:dyDescent="0.2">
      <c r="A447" s="1">
        <v>443</v>
      </c>
      <c r="B447">
        <f t="shared" si="120"/>
        <v>0</v>
      </c>
      <c r="C447">
        <f t="shared" si="119"/>
        <v>0</v>
      </c>
      <c r="D447" s="4">
        <f t="shared" si="119"/>
        <v>0</v>
      </c>
      <c r="E447" s="4">
        <f t="shared" si="106"/>
        <v>0</v>
      </c>
      <c r="F447" s="4">
        <f t="shared" si="108"/>
        <v>0</v>
      </c>
      <c r="G447" s="15">
        <f t="shared" si="110"/>
        <v>0</v>
      </c>
      <c r="H447">
        <f t="shared" si="107"/>
        <v>0</v>
      </c>
      <c r="I447" s="4">
        <f t="shared" si="109"/>
        <v>10463.479576131946</v>
      </c>
      <c r="J447">
        <f t="shared" si="111"/>
        <v>0.25232515624491497</v>
      </c>
      <c r="O447">
        <f t="shared" si="121"/>
        <v>1.191913188643935E-5</v>
      </c>
      <c r="P447" s="4">
        <f t="shared" si="122"/>
        <v>206974.76448859577</v>
      </c>
    </row>
    <row r="448" spans="1:16" ht="12.75" x14ac:dyDescent="0.2">
      <c r="A448" s="1">
        <v>444</v>
      </c>
      <c r="B448">
        <f t="shared" si="120"/>
        <v>0</v>
      </c>
      <c r="C448">
        <f t="shared" si="119"/>
        <v>0</v>
      </c>
      <c r="D448" s="4">
        <f t="shared" si="119"/>
        <v>0</v>
      </c>
      <c r="E448" s="4">
        <f t="shared" si="106"/>
        <v>0</v>
      </c>
      <c r="F448" s="4">
        <f t="shared" si="108"/>
        <v>0</v>
      </c>
      <c r="G448" s="16">
        <f t="shared" si="110"/>
        <v>0</v>
      </c>
      <c r="H448">
        <f t="shared" si="107"/>
        <v>0</v>
      </c>
      <c r="I448" s="4">
        <f t="shared" si="109"/>
        <v>10463.479576131946</v>
      </c>
      <c r="J448">
        <f t="shared" si="111"/>
        <v>0.25232515624491497</v>
      </c>
      <c r="O448">
        <f t="shared" si="121"/>
        <v>1.191913188643935E-5</v>
      </c>
      <c r="P448" s="4">
        <f t="shared" si="122"/>
        <v>206974.76448859577</v>
      </c>
    </row>
    <row r="449" spans="1:16" ht="12.75" x14ac:dyDescent="0.2">
      <c r="A449" s="1">
        <v>445</v>
      </c>
      <c r="B449">
        <f t="shared" si="120"/>
        <v>0</v>
      </c>
      <c r="C449">
        <f t="shared" si="119"/>
        <v>0</v>
      </c>
      <c r="D449" s="4">
        <f t="shared" si="119"/>
        <v>0</v>
      </c>
      <c r="E449" s="4">
        <f t="shared" si="106"/>
        <v>0</v>
      </c>
      <c r="F449" s="4">
        <f t="shared" si="108"/>
        <v>0</v>
      </c>
      <c r="G449" s="15">
        <f t="shared" si="110"/>
        <v>0</v>
      </c>
      <c r="H449">
        <f t="shared" si="107"/>
        <v>0</v>
      </c>
      <c r="I449" s="4">
        <f t="shared" si="109"/>
        <v>10463.479576131946</v>
      </c>
      <c r="J449">
        <f t="shared" si="111"/>
        <v>0.25232515624491497</v>
      </c>
      <c r="O449">
        <f t="shared" si="121"/>
        <v>1.191913188643935E-5</v>
      </c>
      <c r="P449" s="4">
        <f t="shared" si="122"/>
        <v>206974.76448859577</v>
      </c>
    </row>
    <row r="450" spans="1:16" ht="12.75" x14ac:dyDescent="0.2">
      <c r="A450" s="1">
        <v>446</v>
      </c>
      <c r="B450">
        <f t="shared" si="120"/>
        <v>0</v>
      </c>
      <c r="C450">
        <f t="shared" si="119"/>
        <v>0</v>
      </c>
      <c r="D450" s="4">
        <f t="shared" si="119"/>
        <v>0</v>
      </c>
      <c r="E450" s="4">
        <f t="shared" si="106"/>
        <v>0</v>
      </c>
      <c r="F450" s="4">
        <f t="shared" si="108"/>
        <v>0</v>
      </c>
      <c r="G450" s="16">
        <f t="shared" si="110"/>
        <v>0</v>
      </c>
      <c r="H450">
        <f t="shared" si="107"/>
        <v>0</v>
      </c>
      <c r="I450" s="4">
        <f t="shared" si="109"/>
        <v>10463.479576131946</v>
      </c>
      <c r="J450">
        <f t="shared" si="111"/>
        <v>0.25232515624491497</v>
      </c>
      <c r="O450">
        <f t="shared" si="121"/>
        <v>1.191913188643935E-5</v>
      </c>
      <c r="P450" s="4">
        <f t="shared" si="122"/>
        <v>206974.76448859577</v>
      </c>
    </row>
    <row r="451" spans="1:16" ht="12.75" x14ac:dyDescent="0.2">
      <c r="A451" s="1">
        <v>447</v>
      </c>
      <c r="B451">
        <f t="shared" si="120"/>
        <v>0</v>
      </c>
      <c r="C451">
        <f t="shared" si="119"/>
        <v>0</v>
      </c>
      <c r="D451" s="4">
        <f t="shared" si="119"/>
        <v>0</v>
      </c>
      <c r="E451" s="4">
        <f t="shared" si="106"/>
        <v>0</v>
      </c>
      <c r="F451" s="4">
        <f t="shared" si="108"/>
        <v>0</v>
      </c>
      <c r="G451" s="15">
        <f t="shared" si="110"/>
        <v>0</v>
      </c>
      <c r="H451">
        <f t="shared" si="107"/>
        <v>0</v>
      </c>
      <c r="I451" s="4">
        <f t="shared" si="109"/>
        <v>10463.479576131946</v>
      </c>
      <c r="J451">
        <f t="shared" si="111"/>
        <v>0.25232515624491497</v>
      </c>
      <c r="O451">
        <f t="shared" si="121"/>
        <v>1.191913188643935E-5</v>
      </c>
      <c r="P451" s="4">
        <f t="shared" si="122"/>
        <v>206974.76448859577</v>
      </c>
    </row>
    <row r="452" spans="1:16" ht="12.75" x14ac:dyDescent="0.2">
      <c r="A452" s="1">
        <v>448</v>
      </c>
      <c r="B452">
        <f t="shared" si="120"/>
        <v>0</v>
      </c>
      <c r="C452">
        <f t="shared" si="119"/>
        <v>0</v>
      </c>
      <c r="D452" s="4">
        <f t="shared" si="119"/>
        <v>0</v>
      </c>
      <c r="E452" s="4">
        <f t="shared" si="106"/>
        <v>0</v>
      </c>
      <c r="F452" s="4">
        <f t="shared" si="108"/>
        <v>0</v>
      </c>
      <c r="G452" s="16">
        <f t="shared" si="110"/>
        <v>0</v>
      </c>
      <c r="H452">
        <f t="shared" si="107"/>
        <v>0</v>
      </c>
      <c r="I452" s="4">
        <f t="shared" si="109"/>
        <v>10463.479576131946</v>
      </c>
      <c r="J452">
        <f t="shared" si="111"/>
        <v>0.25232515624491497</v>
      </c>
      <c r="O452">
        <f t="shared" ref="O452:O465" si="123">$O$451-($O$451*$N$9)</f>
        <v>1.0965601335524202E-5</v>
      </c>
      <c r="P452" s="4">
        <f t="shared" ref="P452:P465" si="124">$P$451+$P$451*$N$6</f>
        <v>223532.74564768345</v>
      </c>
    </row>
    <row r="453" spans="1:16" ht="12.75" x14ac:dyDescent="0.2">
      <c r="A453" s="1">
        <v>449</v>
      </c>
      <c r="B453">
        <f t="shared" si="120"/>
        <v>0</v>
      </c>
      <c r="C453">
        <f t="shared" si="119"/>
        <v>0</v>
      </c>
      <c r="D453" s="4">
        <f t="shared" si="119"/>
        <v>0</v>
      </c>
      <c r="E453" s="4">
        <f t="shared" ref="E453:E516" si="125">B453*$M$12*100</f>
        <v>0</v>
      </c>
      <c r="F453" s="4">
        <f t="shared" si="108"/>
        <v>0</v>
      </c>
      <c r="G453" s="15">
        <f t="shared" si="110"/>
        <v>0</v>
      </c>
      <c r="H453">
        <f t="shared" ref="H453:H516" si="126">0.01*ROUNDDOWN((F453-G453)/$M$11,0)</f>
        <v>0</v>
      </c>
      <c r="I453" s="4">
        <f t="shared" si="109"/>
        <v>10463.479576131946</v>
      </c>
      <c r="J453">
        <f t="shared" si="111"/>
        <v>0.25232515624491497</v>
      </c>
      <c r="O453">
        <f t="shared" si="123"/>
        <v>1.0965601335524202E-5</v>
      </c>
      <c r="P453" s="4">
        <f t="shared" si="124"/>
        <v>223532.74564768345</v>
      </c>
    </row>
    <row r="454" spans="1:16" ht="12.75" x14ac:dyDescent="0.2">
      <c r="A454" s="1">
        <v>450</v>
      </c>
      <c r="B454">
        <f t="shared" si="120"/>
        <v>0</v>
      </c>
      <c r="C454">
        <f t="shared" si="119"/>
        <v>0</v>
      </c>
      <c r="D454" s="4">
        <f t="shared" si="119"/>
        <v>0</v>
      </c>
      <c r="E454" s="4">
        <f t="shared" si="125"/>
        <v>0</v>
      </c>
      <c r="F454" s="4">
        <f t="shared" ref="F454:F517" si="127">D454-E454+((F453-G453)-($M$11*H453*100))</f>
        <v>0</v>
      </c>
      <c r="G454" s="16">
        <f t="shared" si="110"/>
        <v>0</v>
      </c>
      <c r="H454">
        <f t="shared" si="126"/>
        <v>0</v>
      </c>
      <c r="I454" s="4">
        <f t="shared" ref="I454:I517" si="128">IF(G454=0,I453,I453+G454)</f>
        <v>10463.479576131946</v>
      </c>
      <c r="J454">
        <f t="shared" si="111"/>
        <v>0.25232515624491497</v>
      </c>
      <c r="O454">
        <f t="shared" si="123"/>
        <v>1.0965601335524202E-5</v>
      </c>
      <c r="P454" s="4">
        <f t="shared" si="124"/>
        <v>223532.74564768345</v>
      </c>
    </row>
    <row r="455" spans="1:16" ht="12.75" x14ac:dyDescent="0.2">
      <c r="A455" s="1">
        <v>451</v>
      </c>
      <c r="B455">
        <f t="shared" si="120"/>
        <v>0</v>
      </c>
      <c r="C455">
        <f t="shared" si="119"/>
        <v>0</v>
      </c>
      <c r="D455" s="4">
        <f t="shared" si="119"/>
        <v>0</v>
      </c>
      <c r="E455" s="4">
        <f t="shared" si="125"/>
        <v>0</v>
      </c>
      <c r="F455" s="4">
        <f t="shared" si="127"/>
        <v>0</v>
      </c>
      <c r="G455" s="15">
        <f t="shared" ref="G455:G518" si="129">F455</f>
        <v>0</v>
      </c>
      <c r="H455">
        <f t="shared" si="126"/>
        <v>0</v>
      </c>
      <c r="I455" s="4">
        <f t="shared" si="128"/>
        <v>10463.479576131946</v>
      </c>
      <c r="J455">
        <f t="shared" si="111"/>
        <v>0.25232515624491497</v>
      </c>
      <c r="O455">
        <f t="shared" si="123"/>
        <v>1.0965601335524202E-5</v>
      </c>
      <c r="P455" s="4">
        <f t="shared" si="124"/>
        <v>223532.74564768345</v>
      </c>
    </row>
    <row r="456" spans="1:16" ht="12.75" x14ac:dyDescent="0.2">
      <c r="A456" s="1">
        <v>452</v>
      </c>
      <c r="B456">
        <f t="shared" si="120"/>
        <v>0</v>
      </c>
      <c r="C456">
        <f t="shared" si="119"/>
        <v>0</v>
      </c>
      <c r="D456" s="4">
        <f t="shared" si="119"/>
        <v>0</v>
      </c>
      <c r="E456" s="4">
        <f t="shared" si="125"/>
        <v>0</v>
      </c>
      <c r="F456" s="4">
        <f t="shared" si="127"/>
        <v>0</v>
      </c>
      <c r="G456" s="16">
        <f t="shared" si="129"/>
        <v>0</v>
      </c>
      <c r="H456">
        <f t="shared" si="126"/>
        <v>0</v>
      </c>
      <c r="I456" s="4">
        <f t="shared" si="128"/>
        <v>10463.479576131946</v>
      </c>
      <c r="J456">
        <f t="shared" ref="J456:J519" si="130">IF(G456=0,J455,J455+C456-((E456/D456)*C456))</f>
        <v>0.25232515624491497</v>
      </c>
      <c r="O456">
        <f t="shared" si="123"/>
        <v>1.0965601335524202E-5</v>
      </c>
      <c r="P456" s="4">
        <f t="shared" si="124"/>
        <v>223532.74564768345</v>
      </c>
    </row>
    <row r="457" spans="1:16" ht="12.75" x14ac:dyDescent="0.2">
      <c r="A457" s="1">
        <v>453</v>
      </c>
      <c r="B457">
        <f t="shared" si="120"/>
        <v>0</v>
      </c>
      <c r="C457">
        <f t="shared" si="119"/>
        <v>0</v>
      </c>
      <c r="D457" s="4">
        <f t="shared" si="119"/>
        <v>0</v>
      </c>
      <c r="E457" s="4">
        <f t="shared" si="125"/>
        <v>0</v>
      </c>
      <c r="F457" s="4">
        <f t="shared" si="127"/>
        <v>0</v>
      </c>
      <c r="G457" s="15">
        <f t="shared" si="129"/>
        <v>0</v>
      </c>
      <c r="H457">
        <f t="shared" si="126"/>
        <v>0</v>
      </c>
      <c r="I457" s="4">
        <f t="shared" si="128"/>
        <v>10463.479576131946</v>
      </c>
      <c r="J457">
        <f t="shared" si="130"/>
        <v>0.25232515624491497</v>
      </c>
      <c r="O457">
        <f t="shared" si="123"/>
        <v>1.0965601335524202E-5</v>
      </c>
      <c r="P457" s="4">
        <f t="shared" si="124"/>
        <v>223532.74564768345</v>
      </c>
    </row>
    <row r="458" spans="1:16" ht="12.75" x14ac:dyDescent="0.2">
      <c r="A458" s="1">
        <v>454</v>
      </c>
      <c r="B458">
        <f t="shared" si="120"/>
        <v>0</v>
      </c>
      <c r="C458">
        <f t="shared" si="119"/>
        <v>0</v>
      </c>
      <c r="D458" s="4">
        <f t="shared" si="119"/>
        <v>0</v>
      </c>
      <c r="E458" s="4">
        <f t="shared" si="125"/>
        <v>0</v>
      </c>
      <c r="F458" s="4">
        <f t="shared" si="127"/>
        <v>0</v>
      </c>
      <c r="G458" s="16">
        <f t="shared" si="129"/>
        <v>0</v>
      </c>
      <c r="H458">
        <f t="shared" si="126"/>
        <v>0</v>
      </c>
      <c r="I458" s="4">
        <f t="shared" si="128"/>
        <v>10463.479576131946</v>
      </c>
      <c r="J458">
        <f t="shared" si="130"/>
        <v>0.25232515624491497</v>
      </c>
      <c r="O458">
        <f t="shared" si="123"/>
        <v>1.0965601335524202E-5</v>
      </c>
      <c r="P458" s="4">
        <f t="shared" si="124"/>
        <v>223532.74564768345</v>
      </c>
    </row>
    <row r="459" spans="1:16" ht="12.75" x14ac:dyDescent="0.2">
      <c r="A459" s="1">
        <v>455</v>
      </c>
      <c r="B459">
        <f t="shared" si="120"/>
        <v>0</v>
      </c>
      <c r="C459">
        <f t="shared" si="119"/>
        <v>0</v>
      </c>
      <c r="D459" s="4">
        <f t="shared" si="119"/>
        <v>0</v>
      </c>
      <c r="E459" s="4">
        <f t="shared" si="125"/>
        <v>0</v>
      </c>
      <c r="F459" s="4">
        <f t="shared" si="127"/>
        <v>0</v>
      </c>
      <c r="G459" s="15">
        <f t="shared" si="129"/>
        <v>0</v>
      </c>
      <c r="H459">
        <f t="shared" si="126"/>
        <v>0</v>
      </c>
      <c r="I459" s="4">
        <f t="shared" si="128"/>
        <v>10463.479576131946</v>
      </c>
      <c r="J459">
        <f t="shared" si="130"/>
        <v>0.25232515624491497</v>
      </c>
      <c r="O459">
        <f t="shared" si="123"/>
        <v>1.0965601335524202E-5</v>
      </c>
      <c r="P459" s="4">
        <f t="shared" si="124"/>
        <v>223532.74564768345</v>
      </c>
    </row>
    <row r="460" spans="1:16" ht="12.75" x14ac:dyDescent="0.2">
      <c r="A460" s="1">
        <v>456</v>
      </c>
      <c r="B460">
        <f t="shared" si="120"/>
        <v>0</v>
      </c>
      <c r="C460">
        <f t="shared" si="119"/>
        <v>0</v>
      </c>
      <c r="D460" s="4">
        <f t="shared" si="119"/>
        <v>0</v>
      </c>
      <c r="E460" s="4">
        <f t="shared" si="125"/>
        <v>0</v>
      </c>
      <c r="F460" s="4">
        <f t="shared" si="127"/>
        <v>0</v>
      </c>
      <c r="G460" s="16">
        <f t="shared" si="129"/>
        <v>0</v>
      </c>
      <c r="H460">
        <f t="shared" si="126"/>
        <v>0</v>
      </c>
      <c r="I460" s="4">
        <f t="shared" si="128"/>
        <v>10463.479576131946</v>
      </c>
      <c r="J460">
        <f t="shared" si="130"/>
        <v>0.25232515624491497</v>
      </c>
      <c r="O460">
        <f t="shared" si="123"/>
        <v>1.0965601335524202E-5</v>
      </c>
      <c r="P460" s="4">
        <f t="shared" si="124"/>
        <v>223532.74564768345</v>
      </c>
    </row>
    <row r="461" spans="1:16" ht="12.75" x14ac:dyDescent="0.2">
      <c r="A461" s="1">
        <v>457</v>
      </c>
      <c r="B461">
        <f t="shared" si="120"/>
        <v>0</v>
      </c>
      <c r="C461">
        <f t="shared" si="119"/>
        <v>0</v>
      </c>
      <c r="D461" s="4">
        <f t="shared" si="119"/>
        <v>0</v>
      </c>
      <c r="E461" s="4">
        <f t="shared" si="125"/>
        <v>0</v>
      </c>
      <c r="F461" s="4">
        <f t="shared" si="127"/>
        <v>0</v>
      </c>
      <c r="G461" s="15">
        <f t="shared" si="129"/>
        <v>0</v>
      </c>
      <c r="H461">
        <f t="shared" si="126"/>
        <v>0</v>
      </c>
      <c r="I461" s="4">
        <f t="shared" si="128"/>
        <v>10463.479576131946</v>
      </c>
      <c r="J461">
        <f t="shared" si="130"/>
        <v>0.25232515624491497</v>
      </c>
      <c r="O461">
        <f t="shared" si="123"/>
        <v>1.0965601335524202E-5</v>
      </c>
      <c r="P461" s="4">
        <f t="shared" si="124"/>
        <v>223532.74564768345</v>
      </c>
    </row>
    <row r="462" spans="1:16" ht="12.75" x14ac:dyDescent="0.2">
      <c r="A462" s="1">
        <v>458</v>
      </c>
      <c r="B462">
        <f t="shared" si="120"/>
        <v>0</v>
      </c>
      <c r="C462">
        <f t="shared" si="119"/>
        <v>0</v>
      </c>
      <c r="D462" s="4">
        <f t="shared" si="119"/>
        <v>0</v>
      </c>
      <c r="E462" s="4">
        <f t="shared" si="125"/>
        <v>0</v>
      </c>
      <c r="F462" s="4">
        <f t="shared" si="127"/>
        <v>0</v>
      </c>
      <c r="G462" s="16">
        <f t="shared" si="129"/>
        <v>0</v>
      </c>
      <c r="H462">
        <f t="shared" si="126"/>
        <v>0</v>
      </c>
      <c r="I462" s="4">
        <f t="shared" si="128"/>
        <v>10463.479576131946</v>
      </c>
      <c r="J462">
        <f t="shared" si="130"/>
        <v>0.25232515624491497</v>
      </c>
      <c r="O462">
        <f t="shared" si="123"/>
        <v>1.0965601335524202E-5</v>
      </c>
      <c r="P462" s="4">
        <f t="shared" si="124"/>
        <v>223532.74564768345</v>
      </c>
    </row>
    <row r="463" spans="1:16" ht="12.75" x14ac:dyDescent="0.2">
      <c r="A463" s="1">
        <v>459</v>
      </c>
      <c r="B463">
        <f t="shared" si="120"/>
        <v>0</v>
      </c>
      <c r="C463">
        <f t="shared" si="119"/>
        <v>0</v>
      </c>
      <c r="D463" s="4">
        <f t="shared" si="119"/>
        <v>0</v>
      </c>
      <c r="E463" s="4">
        <f t="shared" si="125"/>
        <v>0</v>
      </c>
      <c r="F463" s="4">
        <f t="shared" si="127"/>
        <v>0</v>
      </c>
      <c r="G463" s="15">
        <f t="shared" si="129"/>
        <v>0</v>
      </c>
      <c r="H463">
        <f t="shared" si="126"/>
        <v>0</v>
      </c>
      <c r="I463" s="4">
        <f t="shared" si="128"/>
        <v>10463.479576131946</v>
      </c>
      <c r="J463">
        <f t="shared" si="130"/>
        <v>0.25232515624491497</v>
      </c>
      <c r="O463">
        <f t="shared" si="123"/>
        <v>1.0965601335524202E-5</v>
      </c>
      <c r="P463" s="4">
        <f t="shared" si="124"/>
        <v>223532.74564768345</v>
      </c>
    </row>
    <row r="464" spans="1:16" ht="12.75" x14ac:dyDescent="0.2">
      <c r="A464" s="1">
        <v>460</v>
      </c>
      <c r="B464">
        <f t="shared" si="120"/>
        <v>0</v>
      </c>
      <c r="C464">
        <f t="shared" si="119"/>
        <v>0</v>
      </c>
      <c r="D464" s="4">
        <f t="shared" si="119"/>
        <v>0</v>
      </c>
      <c r="E464" s="4">
        <f t="shared" si="125"/>
        <v>0</v>
      </c>
      <c r="F464" s="4">
        <f t="shared" si="127"/>
        <v>0</v>
      </c>
      <c r="G464" s="16">
        <f t="shared" si="129"/>
        <v>0</v>
      </c>
      <c r="H464">
        <f t="shared" si="126"/>
        <v>0</v>
      </c>
      <c r="I464" s="4">
        <f t="shared" si="128"/>
        <v>10463.479576131946</v>
      </c>
      <c r="J464">
        <f t="shared" si="130"/>
        <v>0.25232515624491497</v>
      </c>
      <c r="O464">
        <f t="shared" si="123"/>
        <v>1.0965601335524202E-5</v>
      </c>
      <c r="P464" s="4">
        <f t="shared" si="124"/>
        <v>223532.74564768345</v>
      </c>
    </row>
    <row r="465" spans="1:16" ht="12.75" x14ac:dyDescent="0.2">
      <c r="A465" s="1">
        <v>461</v>
      </c>
      <c r="B465">
        <f t="shared" si="120"/>
        <v>0</v>
      </c>
      <c r="C465">
        <f t="shared" si="119"/>
        <v>0</v>
      </c>
      <c r="D465" s="4">
        <f t="shared" si="119"/>
        <v>0</v>
      </c>
      <c r="E465" s="4">
        <f t="shared" si="125"/>
        <v>0</v>
      </c>
      <c r="F465" s="4">
        <f t="shared" si="127"/>
        <v>0</v>
      </c>
      <c r="G465" s="15">
        <f t="shared" si="129"/>
        <v>0</v>
      </c>
      <c r="H465">
        <f t="shared" si="126"/>
        <v>0</v>
      </c>
      <c r="I465" s="4">
        <f t="shared" si="128"/>
        <v>10463.479576131946</v>
      </c>
      <c r="J465">
        <f t="shared" si="130"/>
        <v>0.25232515624491497</v>
      </c>
      <c r="O465">
        <f t="shared" si="123"/>
        <v>1.0965601335524202E-5</v>
      </c>
      <c r="P465" s="4">
        <f t="shared" si="124"/>
        <v>223532.74564768345</v>
      </c>
    </row>
    <row r="466" spans="1:16" ht="12.75" x14ac:dyDescent="0.2">
      <c r="A466" s="1">
        <v>462</v>
      </c>
      <c r="B466">
        <f t="shared" si="120"/>
        <v>0</v>
      </c>
      <c r="C466">
        <f t="shared" si="119"/>
        <v>0</v>
      </c>
      <c r="D466" s="4">
        <f t="shared" si="119"/>
        <v>0</v>
      </c>
      <c r="E466" s="4">
        <f t="shared" si="125"/>
        <v>0</v>
      </c>
      <c r="F466" s="4">
        <f t="shared" si="127"/>
        <v>0</v>
      </c>
      <c r="G466" s="16">
        <f t="shared" si="129"/>
        <v>0</v>
      </c>
      <c r="H466">
        <f t="shared" si="126"/>
        <v>0</v>
      </c>
      <c r="I466" s="4">
        <f t="shared" si="128"/>
        <v>10463.479576131946</v>
      </c>
      <c r="J466">
        <f t="shared" si="130"/>
        <v>0.25232515624491497</v>
      </c>
      <c r="O466">
        <f>$O$465-($O$465*$N$9)</f>
        <v>1.0088353228682266E-5</v>
      </c>
      <c r="P466" s="4">
        <f>$P$465+$P$465*$N$6</f>
        <v>241415.36529949814</v>
      </c>
    </row>
    <row r="467" spans="1:16" ht="12.75" x14ac:dyDescent="0.2">
      <c r="A467" s="1">
        <v>463</v>
      </c>
      <c r="B467">
        <f t="shared" si="120"/>
        <v>0</v>
      </c>
      <c r="C467">
        <f t="shared" si="119"/>
        <v>0</v>
      </c>
      <c r="D467" s="4">
        <f t="shared" si="119"/>
        <v>0</v>
      </c>
      <c r="E467" s="4">
        <f t="shared" si="125"/>
        <v>0</v>
      </c>
      <c r="F467" s="4">
        <f t="shared" si="127"/>
        <v>0</v>
      </c>
      <c r="G467" s="15">
        <f t="shared" si="129"/>
        <v>0</v>
      </c>
      <c r="H467">
        <f t="shared" si="126"/>
        <v>0</v>
      </c>
      <c r="I467" s="4">
        <f t="shared" si="128"/>
        <v>10463.479576131946</v>
      </c>
      <c r="J467">
        <f t="shared" si="130"/>
        <v>0.25232515624491497</v>
      </c>
      <c r="O467">
        <f>$O$465-($O$465*$N$9)</f>
        <v>1.0088353228682266E-5</v>
      </c>
      <c r="P467" s="4">
        <f>$P$465+$P$465*$N$6</f>
        <v>241415.36529949814</v>
      </c>
    </row>
    <row r="468" spans="1:16" ht="12.75" x14ac:dyDescent="0.2">
      <c r="A468" s="1">
        <v>464</v>
      </c>
      <c r="B468">
        <f t="shared" si="120"/>
        <v>0</v>
      </c>
      <c r="C468">
        <f t="shared" ref="C468:D531" si="131">B468*O468</f>
        <v>0</v>
      </c>
      <c r="D468" s="4">
        <f t="shared" si="131"/>
        <v>0</v>
      </c>
      <c r="E468" s="4">
        <f t="shared" si="125"/>
        <v>0</v>
      </c>
      <c r="F468" s="4">
        <f t="shared" si="127"/>
        <v>0</v>
      </c>
      <c r="G468" s="16">
        <f t="shared" si="129"/>
        <v>0</v>
      </c>
      <c r="H468">
        <f t="shared" si="126"/>
        <v>0</v>
      </c>
      <c r="I468" s="4">
        <f t="shared" si="128"/>
        <v>10463.479576131946</v>
      </c>
      <c r="J468">
        <f t="shared" si="130"/>
        <v>0.25232515624491497</v>
      </c>
      <c r="O468">
        <f t="shared" ref="O468:O479" si="132">$O$465-($O$465*$N$9)</f>
        <v>1.0088353228682266E-5</v>
      </c>
      <c r="P468" s="4">
        <f t="shared" ref="P468:P479" si="133">$P$465+$P$465*$N$6</f>
        <v>241415.36529949814</v>
      </c>
    </row>
    <row r="469" spans="1:16" ht="12.75" x14ac:dyDescent="0.2">
      <c r="A469" s="1">
        <v>465</v>
      </c>
      <c r="B469">
        <f t="shared" si="120"/>
        <v>0</v>
      </c>
      <c r="C469">
        <f t="shared" si="131"/>
        <v>0</v>
      </c>
      <c r="D469" s="4">
        <f t="shared" si="131"/>
        <v>0</v>
      </c>
      <c r="E469" s="4">
        <f t="shared" si="125"/>
        <v>0</v>
      </c>
      <c r="F469" s="4">
        <f t="shared" si="127"/>
        <v>0</v>
      </c>
      <c r="G469" s="15">
        <f t="shared" si="129"/>
        <v>0</v>
      </c>
      <c r="H469">
        <f t="shared" si="126"/>
        <v>0</v>
      </c>
      <c r="I469" s="4">
        <f t="shared" si="128"/>
        <v>10463.479576131946</v>
      </c>
      <c r="J469">
        <f t="shared" si="130"/>
        <v>0.25232515624491497</v>
      </c>
      <c r="O469">
        <f t="shared" si="132"/>
        <v>1.0088353228682266E-5</v>
      </c>
      <c r="P469" s="4">
        <f t="shared" si="133"/>
        <v>241415.36529949814</v>
      </c>
    </row>
    <row r="470" spans="1:16" ht="12.75" x14ac:dyDescent="0.2">
      <c r="A470" s="1">
        <v>466</v>
      </c>
      <c r="B470">
        <f t="shared" si="120"/>
        <v>0</v>
      </c>
      <c r="C470">
        <f t="shared" si="131"/>
        <v>0</v>
      </c>
      <c r="D470" s="4">
        <f t="shared" si="131"/>
        <v>0</v>
      </c>
      <c r="E470" s="4">
        <f t="shared" si="125"/>
        <v>0</v>
      </c>
      <c r="F470" s="4">
        <f t="shared" si="127"/>
        <v>0</v>
      </c>
      <c r="G470" s="16">
        <f t="shared" si="129"/>
        <v>0</v>
      </c>
      <c r="H470">
        <f t="shared" si="126"/>
        <v>0</v>
      </c>
      <c r="I470" s="4">
        <f t="shared" si="128"/>
        <v>10463.479576131946</v>
      </c>
      <c r="J470">
        <f t="shared" si="130"/>
        <v>0.25232515624491497</v>
      </c>
      <c r="O470">
        <f t="shared" si="132"/>
        <v>1.0088353228682266E-5</v>
      </c>
      <c r="P470" s="4">
        <f t="shared" si="133"/>
        <v>241415.36529949814</v>
      </c>
    </row>
    <row r="471" spans="1:16" ht="12.75" x14ac:dyDescent="0.2">
      <c r="A471" s="1">
        <v>467</v>
      </c>
      <c r="B471">
        <f t="shared" si="120"/>
        <v>0</v>
      </c>
      <c r="C471">
        <f t="shared" si="131"/>
        <v>0</v>
      </c>
      <c r="D471" s="4">
        <f t="shared" si="131"/>
        <v>0</v>
      </c>
      <c r="E471" s="4">
        <f t="shared" si="125"/>
        <v>0</v>
      </c>
      <c r="F471" s="4">
        <f t="shared" si="127"/>
        <v>0</v>
      </c>
      <c r="G471" s="15">
        <f t="shared" si="129"/>
        <v>0</v>
      </c>
      <c r="H471">
        <f t="shared" si="126"/>
        <v>0</v>
      </c>
      <c r="I471" s="4">
        <f t="shared" si="128"/>
        <v>10463.479576131946</v>
      </c>
      <c r="J471">
        <f t="shared" si="130"/>
        <v>0.25232515624491497</v>
      </c>
      <c r="O471">
        <f t="shared" si="132"/>
        <v>1.0088353228682266E-5</v>
      </c>
      <c r="P471" s="4">
        <f t="shared" si="133"/>
        <v>241415.36529949814</v>
      </c>
    </row>
    <row r="472" spans="1:16" ht="12.75" x14ac:dyDescent="0.2">
      <c r="A472" s="1">
        <v>468</v>
      </c>
      <c r="B472">
        <f t="shared" si="120"/>
        <v>0</v>
      </c>
      <c r="C472">
        <f t="shared" si="131"/>
        <v>0</v>
      </c>
      <c r="D472" s="4">
        <f t="shared" si="131"/>
        <v>0</v>
      </c>
      <c r="E472" s="4">
        <f t="shared" si="125"/>
        <v>0</v>
      </c>
      <c r="F472" s="4">
        <f t="shared" si="127"/>
        <v>0</v>
      </c>
      <c r="G472" s="16">
        <f t="shared" si="129"/>
        <v>0</v>
      </c>
      <c r="H472">
        <f t="shared" si="126"/>
        <v>0</v>
      </c>
      <c r="I472" s="4">
        <f t="shared" si="128"/>
        <v>10463.479576131946</v>
      </c>
      <c r="J472">
        <f t="shared" si="130"/>
        <v>0.25232515624491497</v>
      </c>
      <c r="O472">
        <f t="shared" si="132"/>
        <v>1.0088353228682266E-5</v>
      </c>
      <c r="P472" s="4">
        <f t="shared" si="133"/>
        <v>241415.36529949814</v>
      </c>
    </row>
    <row r="473" spans="1:16" ht="12.75" x14ac:dyDescent="0.2">
      <c r="A473" s="1">
        <v>469</v>
      </c>
      <c r="B473">
        <f t="shared" si="120"/>
        <v>0</v>
      </c>
      <c r="C473">
        <f t="shared" si="131"/>
        <v>0</v>
      </c>
      <c r="D473" s="4">
        <f t="shared" si="131"/>
        <v>0</v>
      </c>
      <c r="E473" s="4">
        <f t="shared" si="125"/>
        <v>0</v>
      </c>
      <c r="F473" s="4">
        <f t="shared" si="127"/>
        <v>0</v>
      </c>
      <c r="G473" s="15">
        <f t="shared" si="129"/>
        <v>0</v>
      </c>
      <c r="H473">
        <f t="shared" si="126"/>
        <v>0</v>
      </c>
      <c r="I473" s="4">
        <f t="shared" si="128"/>
        <v>10463.479576131946</v>
      </c>
      <c r="J473">
        <f t="shared" si="130"/>
        <v>0.25232515624491497</v>
      </c>
      <c r="O473">
        <f t="shared" si="132"/>
        <v>1.0088353228682266E-5</v>
      </c>
      <c r="P473" s="4">
        <f t="shared" si="133"/>
        <v>241415.36529949814</v>
      </c>
    </row>
    <row r="474" spans="1:16" ht="12.75" x14ac:dyDescent="0.2">
      <c r="A474" s="1">
        <v>470</v>
      </c>
      <c r="B474">
        <f t="shared" si="120"/>
        <v>0</v>
      </c>
      <c r="C474">
        <f t="shared" si="131"/>
        <v>0</v>
      </c>
      <c r="D474" s="4">
        <f t="shared" si="131"/>
        <v>0</v>
      </c>
      <c r="E474" s="4">
        <f t="shared" si="125"/>
        <v>0</v>
      </c>
      <c r="F474" s="4">
        <f t="shared" si="127"/>
        <v>0</v>
      </c>
      <c r="G474" s="16">
        <f t="shared" si="129"/>
        <v>0</v>
      </c>
      <c r="H474">
        <f t="shared" si="126"/>
        <v>0</v>
      </c>
      <c r="I474" s="4">
        <f t="shared" si="128"/>
        <v>10463.479576131946</v>
      </c>
      <c r="J474">
        <f t="shared" si="130"/>
        <v>0.25232515624491497</v>
      </c>
      <c r="O474">
        <f t="shared" si="132"/>
        <v>1.0088353228682266E-5</v>
      </c>
      <c r="P474" s="4">
        <f t="shared" si="133"/>
        <v>241415.36529949814</v>
      </c>
    </row>
    <row r="475" spans="1:16" ht="12.75" x14ac:dyDescent="0.2">
      <c r="A475" s="1">
        <v>471</v>
      </c>
      <c r="B475">
        <f t="shared" si="120"/>
        <v>0</v>
      </c>
      <c r="C475">
        <f t="shared" si="131"/>
        <v>0</v>
      </c>
      <c r="D475" s="4">
        <f t="shared" si="131"/>
        <v>0</v>
      </c>
      <c r="E475" s="4">
        <f t="shared" si="125"/>
        <v>0</v>
      </c>
      <c r="F475" s="4">
        <f t="shared" si="127"/>
        <v>0</v>
      </c>
      <c r="G475" s="15">
        <f t="shared" si="129"/>
        <v>0</v>
      </c>
      <c r="H475">
        <f t="shared" si="126"/>
        <v>0</v>
      </c>
      <c r="I475" s="4">
        <f t="shared" si="128"/>
        <v>10463.479576131946</v>
      </c>
      <c r="J475">
        <f t="shared" si="130"/>
        <v>0.25232515624491497</v>
      </c>
      <c r="O475">
        <f t="shared" si="132"/>
        <v>1.0088353228682266E-5</v>
      </c>
      <c r="P475" s="4">
        <f t="shared" si="133"/>
        <v>241415.36529949814</v>
      </c>
    </row>
    <row r="476" spans="1:16" ht="12.75" x14ac:dyDescent="0.2">
      <c r="A476" s="1">
        <v>472</v>
      </c>
      <c r="B476">
        <f t="shared" si="120"/>
        <v>0</v>
      </c>
      <c r="C476">
        <f t="shared" si="131"/>
        <v>0</v>
      </c>
      <c r="D476" s="4">
        <f t="shared" si="131"/>
        <v>0</v>
      </c>
      <c r="E476" s="4">
        <f t="shared" si="125"/>
        <v>0</v>
      </c>
      <c r="F476" s="4">
        <f t="shared" si="127"/>
        <v>0</v>
      </c>
      <c r="G476" s="16">
        <f t="shared" si="129"/>
        <v>0</v>
      </c>
      <c r="H476">
        <f t="shared" si="126"/>
        <v>0</v>
      </c>
      <c r="I476" s="4">
        <f t="shared" si="128"/>
        <v>10463.479576131946</v>
      </c>
      <c r="J476">
        <f t="shared" si="130"/>
        <v>0.25232515624491497</v>
      </c>
      <c r="O476">
        <f t="shared" si="132"/>
        <v>1.0088353228682266E-5</v>
      </c>
      <c r="P476" s="4">
        <f t="shared" si="133"/>
        <v>241415.36529949814</v>
      </c>
    </row>
    <row r="477" spans="1:16" ht="12.75" x14ac:dyDescent="0.2">
      <c r="A477" s="1">
        <v>473</v>
      </c>
      <c r="B477">
        <f t="shared" si="120"/>
        <v>0</v>
      </c>
      <c r="C477">
        <f t="shared" si="131"/>
        <v>0</v>
      </c>
      <c r="D477" s="4">
        <f t="shared" si="131"/>
        <v>0</v>
      </c>
      <c r="E477" s="4">
        <f t="shared" si="125"/>
        <v>0</v>
      </c>
      <c r="F477" s="4">
        <f t="shared" si="127"/>
        <v>0</v>
      </c>
      <c r="G477" s="15">
        <f t="shared" si="129"/>
        <v>0</v>
      </c>
      <c r="H477">
        <f t="shared" si="126"/>
        <v>0</v>
      </c>
      <c r="I477" s="4">
        <f t="shared" si="128"/>
        <v>10463.479576131946</v>
      </c>
      <c r="J477">
        <f t="shared" si="130"/>
        <v>0.25232515624491497</v>
      </c>
      <c r="O477">
        <f t="shared" si="132"/>
        <v>1.0088353228682266E-5</v>
      </c>
      <c r="P477" s="4">
        <f t="shared" si="133"/>
        <v>241415.36529949814</v>
      </c>
    </row>
    <row r="478" spans="1:16" ht="12.75" x14ac:dyDescent="0.2">
      <c r="A478" s="1">
        <v>474</v>
      </c>
      <c r="B478">
        <f t="shared" si="120"/>
        <v>0</v>
      </c>
      <c r="C478">
        <f t="shared" si="131"/>
        <v>0</v>
      </c>
      <c r="D478" s="4">
        <f t="shared" si="131"/>
        <v>0</v>
      </c>
      <c r="E478" s="4">
        <f t="shared" si="125"/>
        <v>0</v>
      </c>
      <c r="F478" s="4">
        <f t="shared" si="127"/>
        <v>0</v>
      </c>
      <c r="G478" s="16">
        <f t="shared" si="129"/>
        <v>0</v>
      </c>
      <c r="H478">
        <f t="shared" si="126"/>
        <v>0</v>
      </c>
      <c r="I478" s="4">
        <f t="shared" si="128"/>
        <v>10463.479576131946</v>
      </c>
      <c r="J478">
        <f t="shared" si="130"/>
        <v>0.25232515624491497</v>
      </c>
      <c r="O478">
        <f t="shared" si="132"/>
        <v>1.0088353228682266E-5</v>
      </c>
      <c r="P478" s="4">
        <f t="shared" si="133"/>
        <v>241415.36529949814</v>
      </c>
    </row>
    <row r="479" spans="1:16" ht="12.75" x14ac:dyDescent="0.2">
      <c r="A479" s="1">
        <v>475</v>
      </c>
      <c r="B479">
        <f t="shared" si="120"/>
        <v>0</v>
      </c>
      <c r="C479">
        <f t="shared" si="131"/>
        <v>0</v>
      </c>
      <c r="D479" s="4">
        <f t="shared" si="131"/>
        <v>0</v>
      </c>
      <c r="E479" s="4">
        <f t="shared" si="125"/>
        <v>0</v>
      </c>
      <c r="F479" s="4">
        <f t="shared" si="127"/>
        <v>0</v>
      </c>
      <c r="G479" s="15">
        <f t="shared" si="129"/>
        <v>0</v>
      </c>
      <c r="H479">
        <f t="shared" si="126"/>
        <v>0</v>
      </c>
      <c r="I479" s="4">
        <f t="shared" si="128"/>
        <v>10463.479576131946</v>
      </c>
      <c r="J479">
        <f t="shared" si="130"/>
        <v>0.25232515624491497</v>
      </c>
      <c r="O479">
        <f t="shared" si="132"/>
        <v>1.0088353228682266E-5</v>
      </c>
      <c r="P479" s="4">
        <f t="shared" si="133"/>
        <v>241415.36529949814</v>
      </c>
    </row>
    <row r="480" spans="1:16" ht="12.75" x14ac:dyDescent="0.2">
      <c r="A480" s="1">
        <v>476</v>
      </c>
      <c r="B480">
        <f t="shared" si="120"/>
        <v>0</v>
      </c>
      <c r="C480">
        <f t="shared" si="131"/>
        <v>0</v>
      </c>
      <c r="D480" s="4">
        <f t="shared" si="131"/>
        <v>0</v>
      </c>
      <c r="E480" s="4">
        <f t="shared" si="125"/>
        <v>0</v>
      </c>
      <c r="F480" s="4">
        <f t="shared" si="127"/>
        <v>0</v>
      </c>
      <c r="G480" s="16">
        <f t="shared" si="129"/>
        <v>0</v>
      </c>
      <c r="H480">
        <f t="shared" si="126"/>
        <v>0</v>
      </c>
      <c r="I480" s="4">
        <f t="shared" si="128"/>
        <v>10463.479576131946</v>
      </c>
      <c r="J480">
        <f t="shared" si="130"/>
        <v>0.25232515624491497</v>
      </c>
      <c r="O480">
        <f>$O$479-($O$479*$N$9)</f>
        <v>9.2812849703876852E-6</v>
      </c>
      <c r="P480" s="4">
        <f>$P$479+$P$479*$N$6</f>
        <v>260728.59452345798</v>
      </c>
    </row>
    <row r="481" spans="1:16" ht="12.75" x14ac:dyDescent="0.2">
      <c r="A481" s="1">
        <v>477</v>
      </c>
      <c r="B481">
        <f t="shared" si="120"/>
        <v>0</v>
      </c>
      <c r="C481">
        <f t="shared" si="131"/>
        <v>0</v>
      </c>
      <c r="D481" s="4">
        <f t="shared" si="131"/>
        <v>0</v>
      </c>
      <c r="E481" s="4">
        <f t="shared" si="125"/>
        <v>0</v>
      </c>
      <c r="F481" s="4">
        <f t="shared" si="127"/>
        <v>0</v>
      </c>
      <c r="G481" s="15">
        <f t="shared" si="129"/>
        <v>0</v>
      </c>
      <c r="H481">
        <f t="shared" si="126"/>
        <v>0</v>
      </c>
      <c r="I481" s="4">
        <f t="shared" si="128"/>
        <v>10463.479576131946</v>
      </c>
      <c r="J481">
        <f t="shared" si="130"/>
        <v>0.25232515624491497</v>
      </c>
      <c r="O481">
        <f>$O$479-($O$479*$N$9)</f>
        <v>9.2812849703876852E-6</v>
      </c>
      <c r="P481" s="4">
        <f>$P$479+$P$479*$N$6</f>
        <v>260728.59452345798</v>
      </c>
    </row>
    <row r="482" spans="1:16" ht="12.75" x14ac:dyDescent="0.2">
      <c r="A482" s="1">
        <v>478</v>
      </c>
      <c r="B482">
        <f t="shared" si="120"/>
        <v>0</v>
      </c>
      <c r="C482">
        <f t="shared" si="131"/>
        <v>0</v>
      </c>
      <c r="D482" s="4">
        <f t="shared" si="131"/>
        <v>0</v>
      </c>
      <c r="E482" s="4">
        <f t="shared" si="125"/>
        <v>0</v>
      </c>
      <c r="F482" s="4">
        <f t="shared" si="127"/>
        <v>0</v>
      </c>
      <c r="G482" s="16">
        <f t="shared" si="129"/>
        <v>0</v>
      </c>
      <c r="H482">
        <f t="shared" si="126"/>
        <v>0</v>
      </c>
      <c r="I482" s="4">
        <f t="shared" si="128"/>
        <v>10463.479576131946</v>
      </c>
      <c r="J482">
        <f t="shared" si="130"/>
        <v>0.25232515624491497</v>
      </c>
      <c r="O482">
        <f t="shared" ref="O482:O493" si="134">$O$479-($O$479*$N$9)</f>
        <v>9.2812849703876852E-6</v>
      </c>
      <c r="P482" s="4">
        <f t="shared" ref="P482:P493" si="135">$P$479+$P$479*$N$6</f>
        <v>260728.59452345798</v>
      </c>
    </row>
    <row r="483" spans="1:16" ht="12.75" x14ac:dyDescent="0.2">
      <c r="A483" s="1">
        <v>479</v>
      </c>
      <c r="B483">
        <f t="shared" si="120"/>
        <v>0</v>
      </c>
      <c r="C483">
        <f t="shared" si="131"/>
        <v>0</v>
      </c>
      <c r="D483" s="4">
        <f t="shared" si="131"/>
        <v>0</v>
      </c>
      <c r="E483" s="4">
        <f t="shared" si="125"/>
        <v>0</v>
      </c>
      <c r="F483" s="4">
        <f t="shared" si="127"/>
        <v>0</v>
      </c>
      <c r="G483" s="15">
        <f t="shared" si="129"/>
        <v>0</v>
      </c>
      <c r="H483">
        <f t="shared" si="126"/>
        <v>0</v>
      </c>
      <c r="I483" s="4">
        <f t="shared" si="128"/>
        <v>10463.479576131946</v>
      </c>
      <c r="J483">
        <f t="shared" si="130"/>
        <v>0.25232515624491497</v>
      </c>
      <c r="O483">
        <f t="shared" si="134"/>
        <v>9.2812849703876852E-6</v>
      </c>
      <c r="P483" s="4">
        <f t="shared" si="135"/>
        <v>260728.59452345798</v>
      </c>
    </row>
    <row r="484" spans="1:16" ht="12.75" x14ac:dyDescent="0.2">
      <c r="A484" s="1">
        <v>480</v>
      </c>
      <c r="B484">
        <f t="shared" si="120"/>
        <v>0</v>
      </c>
      <c r="C484">
        <f t="shared" si="131"/>
        <v>0</v>
      </c>
      <c r="D484" s="4">
        <f t="shared" si="131"/>
        <v>0</v>
      </c>
      <c r="E484" s="4">
        <f t="shared" si="125"/>
        <v>0</v>
      </c>
      <c r="F484" s="4">
        <f t="shared" si="127"/>
        <v>0</v>
      </c>
      <c r="G484" s="16">
        <f t="shared" si="129"/>
        <v>0</v>
      </c>
      <c r="H484">
        <f t="shared" si="126"/>
        <v>0</v>
      </c>
      <c r="I484" s="4">
        <f t="shared" si="128"/>
        <v>10463.479576131946</v>
      </c>
      <c r="J484">
        <f t="shared" si="130"/>
        <v>0.25232515624491497</v>
      </c>
      <c r="O484">
        <f t="shared" si="134"/>
        <v>9.2812849703876852E-6</v>
      </c>
      <c r="P484" s="4">
        <f t="shared" si="135"/>
        <v>260728.59452345798</v>
      </c>
    </row>
    <row r="485" spans="1:16" ht="12.75" x14ac:dyDescent="0.2">
      <c r="A485" s="1">
        <v>481</v>
      </c>
      <c r="B485">
        <f t="shared" si="120"/>
        <v>0</v>
      </c>
      <c r="C485">
        <f t="shared" si="131"/>
        <v>0</v>
      </c>
      <c r="D485" s="4">
        <f t="shared" si="131"/>
        <v>0</v>
      </c>
      <c r="E485" s="4">
        <f t="shared" si="125"/>
        <v>0</v>
      </c>
      <c r="F485" s="4">
        <f t="shared" si="127"/>
        <v>0</v>
      </c>
      <c r="G485" s="15">
        <f t="shared" si="129"/>
        <v>0</v>
      </c>
      <c r="H485">
        <f t="shared" si="126"/>
        <v>0</v>
      </c>
      <c r="I485" s="4">
        <f t="shared" si="128"/>
        <v>10463.479576131946</v>
      </c>
      <c r="J485">
        <f t="shared" si="130"/>
        <v>0.25232515624491497</v>
      </c>
      <c r="O485">
        <f t="shared" si="134"/>
        <v>9.2812849703876852E-6</v>
      </c>
      <c r="P485" s="4">
        <f t="shared" si="135"/>
        <v>260728.59452345798</v>
      </c>
    </row>
    <row r="486" spans="1:16" ht="12.75" x14ac:dyDescent="0.2">
      <c r="A486" s="1">
        <v>482</v>
      </c>
      <c r="B486">
        <f t="shared" si="120"/>
        <v>0</v>
      </c>
      <c r="C486">
        <f t="shared" si="131"/>
        <v>0</v>
      </c>
      <c r="D486" s="4">
        <f t="shared" si="131"/>
        <v>0</v>
      </c>
      <c r="E486" s="4">
        <f t="shared" si="125"/>
        <v>0</v>
      </c>
      <c r="F486" s="4">
        <f t="shared" si="127"/>
        <v>0</v>
      </c>
      <c r="G486" s="16">
        <f t="shared" si="129"/>
        <v>0</v>
      </c>
      <c r="H486">
        <f t="shared" si="126"/>
        <v>0</v>
      </c>
      <c r="I486" s="4">
        <f t="shared" si="128"/>
        <v>10463.479576131946</v>
      </c>
      <c r="J486">
        <f t="shared" si="130"/>
        <v>0.25232515624491497</v>
      </c>
      <c r="O486">
        <f t="shared" si="134"/>
        <v>9.2812849703876852E-6</v>
      </c>
      <c r="P486" s="4">
        <f t="shared" si="135"/>
        <v>260728.59452345798</v>
      </c>
    </row>
    <row r="487" spans="1:16" ht="12.75" x14ac:dyDescent="0.2">
      <c r="A487" s="1">
        <v>483</v>
      </c>
      <c r="B487">
        <f t="shared" si="120"/>
        <v>0</v>
      </c>
      <c r="C487">
        <f t="shared" si="131"/>
        <v>0</v>
      </c>
      <c r="D487" s="4">
        <f t="shared" si="131"/>
        <v>0</v>
      </c>
      <c r="E487" s="4">
        <f t="shared" si="125"/>
        <v>0</v>
      </c>
      <c r="F487" s="4">
        <f t="shared" si="127"/>
        <v>0</v>
      </c>
      <c r="G487" s="15">
        <f t="shared" si="129"/>
        <v>0</v>
      </c>
      <c r="H487">
        <f t="shared" si="126"/>
        <v>0</v>
      </c>
      <c r="I487" s="4">
        <f t="shared" si="128"/>
        <v>10463.479576131946</v>
      </c>
      <c r="J487">
        <f t="shared" si="130"/>
        <v>0.25232515624491497</v>
      </c>
      <c r="O487">
        <f t="shared" si="134"/>
        <v>9.2812849703876852E-6</v>
      </c>
      <c r="P487" s="4">
        <f t="shared" si="135"/>
        <v>260728.59452345798</v>
      </c>
    </row>
    <row r="488" spans="1:16" ht="12.75" x14ac:dyDescent="0.2">
      <c r="A488" s="1">
        <v>484</v>
      </c>
      <c r="B488">
        <f t="shared" si="120"/>
        <v>0</v>
      </c>
      <c r="C488">
        <f t="shared" si="131"/>
        <v>0</v>
      </c>
      <c r="D488" s="4">
        <f t="shared" si="131"/>
        <v>0</v>
      </c>
      <c r="E488" s="4">
        <f t="shared" si="125"/>
        <v>0</v>
      </c>
      <c r="F488" s="4">
        <f t="shared" si="127"/>
        <v>0</v>
      </c>
      <c r="G488" s="16">
        <f t="shared" si="129"/>
        <v>0</v>
      </c>
      <c r="H488">
        <f t="shared" si="126"/>
        <v>0</v>
      </c>
      <c r="I488" s="4">
        <f t="shared" si="128"/>
        <v>10463.479576131946</v>
      </c>
      <c r="J488">
        <f t="shared" si="130"/>
        <v>0.25232515624491497</v>
      </c>
      <c r="O488">
        <f t="shared" si="134"/>
        <v>9.2812849703876852E-6</v>
      </c>
      <c r="P488" s="4">
        <f t="shared" si="135"/>
        <v>260728.59452345798</v>
      </c>
    </row>
    <row r="489" spans="1:16" ht="12.75" x14ac:dyDescent="0.2">
      <c r="A489" s="1">
        <v>485</v>
      </c>
      <c r="B489">
        <f t="shared" si="120"/>
        <v>0</v>
      </c>
      <c r="C489">
        <f t="shared" si="131"/>
        <v>0</v>
      </c>
      <c r="D489" s="4">
        <f t="shared" si="131"/>
        <v>0</v>
      </c>
      <c r="E489" s="4">
        <f t="shared" si="125"/>
        <v>0</v>
      </c>
      <c r="F489" s="4">
        <f t="shared" si="127"/>
        <v>0</v>
      </c>
      <c r="G489" s="15">
        <f t="shared" si="129"/>
        <v>0</v>
      </c>
      <c r="H489">
        <f t="shared" si="126"/>
        <v>0</v>
      </c>
      <c r="I489" s="4">
        <f t="shared" si="128"/>
        <v>10463.479576131946</v>
      </c>
      <c r="J489">
        <f t="shared" si="130"/>
        <v>0.25232515624491497</v>
      </c>
      <c r="O489">
        <f t="shared" si="134"/>
        <v>9.2812849703876852E-6</v>
      </c>
      <c r="P489" s="4">
        <f t="shared" si="135"/>
        <v>260728.59452345798</v>
      </c>
    </row>
    <row r="490" spans="1:16" ht="12.75" x14ac:dyDescent="0.2">
      <c r="A490" s="1">
        <v>486</v>
      </c>
      <c r="B490">
        <f t="shared" si="120"/>
        <v>0</v>
      </c>
      <c r="C490">
        <f t="shared" si="131"/>
        <v>0</v>
      </c>
      <c r="D490" s="4">
        <f t="shared" si="131"/>
        <v>0</v>
      </c>
      <c r="E490" s="4">
        <f t="shared" si="125"/>
        <v>0</v>
      </c>
      <c r="F490" s="4">
        <f t="shared" si="127"/>
        <v>0</v>
      </c>
      <c r="G490" s="16">
        <f t="shared" si="129"/>
        <v>0</v>
      </c>
      <c r="H490">
        <f t="shared" si="126"/>
        <v>0</v>
      </c>
      <c r="I490" s="4">
        <f t="shared" si="128"/>
        <v>10463.479576131946</v>
      </c>
      <c r="J490">
        <f t="shared" si="130"/>
        <v>0.25232515624491497</v>
      </c>
      <c r="O490">
        <f t="shared" si="134"/>
        <v>9.2812849703876852E-6</v>
      </c>
      <c r="P490" s="4">
        <f t="shared" si="135"/>
        <v>260728.59452345798</v>
      </c>
    </row>
    <row r="491" spans="1:16" ht="12.75" x14ac:dyDescent="0.2">
      <c r="A491" s="1">
        <v>487</v>
      </c>
      <c r="B491">
        <f t="shared" si="120"/>
        <v>0</v>
      </c>
      <c r="C491">
        <f t="shared" si="131"/>
        <v>0</v>
      </c>
      <c r="D491" s="4">
        <f t="shared" si="131"/>
        <v>0</v>
      </c>
      <c r="E491" s="4">
        <f t="shared" si="125"/>
        <v>0</v>
      </c>
      <c r="F491" s="4">
        <f t="shared" si="127"/>
        <v>0</v>
      </c>
      <c r="G491" s="15">
        <f t="shared" si="129"/>
        <v>0</v>
      </c>
      <c r="H491">
        <f t="shared" si="126"/>
        <v>0</v>
      </c>
      <c r="I491" s="4">
        <f t="shared" si="128"/>
        <v>10463.479576131946</v>
      </c>
      <c r="J491">
        <f t="shared" si="130"/>
        <v>0.25232515624491497</v>
      </c>
      <c r="O491">
        <f t="shared" si="134"/>
        <v>9.2812849703876852E-6</v>
      </c>
      <c r="P491" s="4">
        <f t="shared" si="135"/>
        <v>260728.59452345798</v>
      </c>
    </row>
    <row r="492" spans="1:16" ht="12.75" x14ac:dyDescent="0.2">
      <c r="A492" s="1">
        <v>488</v>
      </c>
      <c r="B492">
        <f t="shared" si="120"/>
        <v>0</v>
      </c>
      <c r="C492">
        <f t="shared" si="131"/>
        <v>0</v>
      </c>
      <c r="D492" s="4">
        <f t="shared" si="131"/>
        <v>0</v>
      </c>
      <c r="E492" s="4">
        <f t="shared" si="125"/>
        <v>0</v>
      </c>
      <c r="F492" s="4">
        <f t="shared" si="127"/>
        <v>0</v>
      </c>
      <c r="G492" s="16">
        <f t="shared" si="129"/>
        <v>0</v>
      </c>
      <c r="H492">
        <f t="shared" si="126"/>
        <v>0</v>
      </c>
      <c r="I492" s="4">
        <f t="shared" si="128"/>
        <v>10463.479576131946</v>
      </c>
      <c r="J492">
        <f t="shared" si="130"/>
        <v>0.25232515624491497</v>
      </c>
      <c r="O492">
        <f t="shared" si="134"/>
        <v>9.2812849703876852E-6</v>
      </c>
      <c r="P492" s="4">
        <f t="shared" si="135"/>
        <v>260728.59452345798</v>
      </c>
    </row>
    <row r="493" spans="1:16" ht="12.75" x14ac:dyDescent="0.2">
      <c r="A493" s="1">
        <v>489</v>
      </c>
      <c r="B493">
        <f t="shared" si="120"/>
        <v>0</v>
      </c>
      <c r="C493">
        <f t="shared" si="131"/>
        <v>0</v>
      </c>
      <c r="D493" s="4">
        <f t="shared" si="131"/>
        <v>0</v>
      </c>
      <c r="E493" s="4">
        <f t="shared" si="125"/>
        <v>0</v>
      </c>
      <c r="F493" s="4">
        <f t="shared" si="127"/>
        <v>0</v>
      </c>
      <c r="G493" s="15">
        <f t="shared" si="129"/>
        <v>0</v>
      </c>
      <c r="H493">
        <f t="shared" si="126"/>
        <v>0</v>
      </c>
      <c r="I493" s="4">
        <f t="shared" si="128"/>
        <v>10463.479576131946</v>
      </c>
      <c r="J493">
        <f t="shared" si="130"/>
        <v>0.25232515624491497</v>
      </c>
      <c r="O493">
        <f t="shared" si="134"/>
        <v>9.2812849703876852E-6</v>
      </c>
      <c r="P493" s="4">
        <f t="shared" si="135"/>
        <v>260728.59452345798</v>
      </c>
    </row>
    <row r="494" spans="1:16" ht="12.75" x14ac:dyDescent="0.2">
      <c r="A494" s="1">
        <v>490</v>
      </c>
      <c r="B494">
        <f t="shared" si="120"/>
        <v>0</v>
      </c>
      <c r="C494">
        <f t="shared" si="131"/>
        <v>0</v>
      </c>
      <c r="D494" s="4">
        <f t="shared" si="131"/>
        <v>0</v>
      </c>
      <c r="E494" s="4">
        <f t="shared" si="125"/>
        <v>0</v>
      </c>
      <c r="F494" s="4">
        <f t="shared" si="127"/>
        <v>0</v>
      </c>
      <c r="G494" s="16">
        <f t="shared" si="129"/>
        <v>0</v>
      </c>
      <c r="H494">
        <f t="shared" si="126"/>
        <v>0</v>
      </c>
      <c r="I494" s="4">
        <f t="shared" si="128"/>
        <v>10463.479576131946</v>
      </c>
      <c r="J494">
        <f t="shared" si="130"/>
        <v>0.25232515624491497</v>
      </c>
      <c r="O494">
        <f>$O$493-($O$493*$N$9)</f>
        <v>8.5387821727566702E-6</v>
      </c>
      <c r="P494" s="4">
        <f>$P$493+$P$493*$N$6</f>
        <v>281586.88208533463</v>
      </c>
    </row>
    <row r="495" spans="1:16" ht="12.75" x14ac:dyDescent="0.2">
      <c r="A495" s="1">
        <v>491</v>
      </c>
      <c r="B495">
        <f t="shared" si="120"/>
        <v>0</v>
      </c>
      <c r="C495">
        <f t="shared" si="131"/>
        <v>0</v>
      </c>
      <c r="D495" s="4">
        <f t="shared" si="131"/>
        <v>0</v>
      </c>
      <c r="E495" s="4">
        <f t="shared" si="125"/>
        <v>0</v>
      </c>
      <c r="F495" s="4">
        <f t="shared" si="127"/>
        <v>0</v>
      </c>
      <c r="G495" s="15">
        <f t="shared" si="129"/>
        <v>0</v>
      </c>
      <c r="H495">
        <f t="shared" si="126"/>
        <v>0</v>
      </c>
      <c r="I495" s="4">
        <f t="shared" si="128"/>
        <v>10463.479576131946</v>
      </c>
      <c r="J495">
        <f t="shared" si="130"/>
        <v>0.25232515624491497</v>
      </c>
      <c r="O495">
        <f>$O$493-($O$493*$N$9)</f>
        <v>8.5387821727566702E-6</v>
      </c>
      <c r="P495" s="4">
        <f>$P$493+$P$493*$N$6</f>
        <v>281586.88208533463</v>
      </c>
    </row>
    <row r="496" spans="1:16" ht="12.75" x14ac:dyDescent="0.2">
      <c r="A496" s="1">
        <v>492</v>
      </c>
      <c r="B496">
        <f t="shared" si="120"/>
        <v>0</v>
      </c>
      <c r="C496">
        <f t="shared" si="131"/>
        <v>0</v>
      </c>
      <c r="D496" s="4">
        <f t="shared" si="131"/>
        <v>0</v>
      </c>
      <c r="E496" s="4">
        <f t="shared" si="125"/>
        <v>0</v>
      </c>
      <c r="F496" s="4">
        <f t="shared" si="127"/>
        <v>0</v>
      </c>
      <c r="G496" s="16">
        <f t="shared" si="129"/>
        <v>0</v>
      </c>
      <c r="H496">
        <f t="shared" si="126"/>
        <v>0</v>
      </c>
      <c r="I496" s="4">
        <f t="shared" si="128"/>
        <v>10463.479576131946</v>
      </c>
      <c r="J496">
        <f t="shared" si="130"/>
        <v>0.25232515624491497</v>
      </c>
      <c r="O496">
        <f t="shared" ref="O496:O507" si="136">$O$493-($O$493*$N$9)</f>
        <v>8.5387821727566702E-6</v>
      </c>
      <c r="P496" s="4">
        <f t="shared" ref="P496:P507" si="137">$P$493+$P$493*$N$6</f>
        <v>281586.88208533463</v>
      </c>
    </row>
    <row r="497" spans="1:16" ht="12.75" x14ac:dyDescent="0.2">
      <c r="A497" s="1">
        <v>493</v>
      </c>
      <c r="B497">
        <f t="shared" si="120"/>
        <v>0</v>
      </c>
      <c r="C497">
        <f t="shared" si="131"/>
        <v>0</v>
      </c>
      <c r="D497" s="4">
        <f t="shared" si="131"/>
        <v>0</v>
      </c>
      <c r="E497" s="4">
        <f t="shared" si="125"/>
        <v>0</v>
      </c>
      <c r="F497" s="4">
        <f t="shared" si="127"/>
        <v>0</v>
      </c>
      <c r="G497" s="15">
        <f t="shared" si="129"/>
        <v>0</v>
      </c>
      <c r="H497">
        <f t="shared" si="126"/>
        <v>0</v>
      </c>
      <c r="I497" s="4">
        <f t="shared" si="128"/>
        <v>10463.479576131946</v>
      </c>
      <c r="J497">
        <f t="shared" si="130"/>
        <v>0.25232515624491497</v>
      </c>
      <c r="O497">
        <f t="shared" si="136"/>
        <v>8.5387821727566702E-6</v>
      </c>
      <c r="P497" s="4">
        <f t="shared" si="137"/>
        <v>281586.88208533463</v>
      </c>
    </row>
    <row r="498" spans="1:16" ht="12.75" x14ac:dyDescent="0.2">
      <c r="A498" s="1">
        <v>494</v>
      </c>
      <c r="B498">
        <f t="shared" si="120"/>
        <v>0</v>
      </c>
      <c r="C498">
        <f t="shared" si="131"/>
        <v>0</v>
      </c>
      <c r="D498" s="4">
        <f t="shared" si="131"/>
        <v>0</v>
      </c>
      <c r="E498" s="4">
        <f t="shared" si="125"/>
        <v>0</v>
      </c>
      <c r="F498" s="4">
        <f t="shared" si="127"/>
        <v>0</v>
      </c>
      <c r="G498" s="16">
        <f t="shared" si="129"/>
        <v>0</v>
      </c>
      <c r="H498">
        <f t="shared" si="126"/>
        <v>0</v>
      </c>
      <c r="I498" s="4">
        <f t="shared" si="128"/>
        <v>10463.479576131946</v>
      </c>
      <c r="J498">
        <f t="shared" si="130"/>
        <v>0.25232515624491497</v>
      </c>
      <c r="O498">
        <f t="shared" si="136"/>
        <v>8.5387821727566702E-6</v>
      </c>
      <c r="P498" s="4">
        <f t="shared" si="137"/>
        <v>281586.88208533463</v>
      </c>
    </row>
    <row r="499" spans="1:16" ht="12.75" x14ac:dyDescent="0.2">
      <c r="A499" s="1">
        <v>495</v>
      </c>
      <c r="B499">
        <f t="shared" si="120"/>
        <v>0</v>
      </c>
      <c r="C499">
        <f t="shared" si="131"/>
        <v>0</v>
      </c>
      <c r="D499" s="4">
        <f t="shared" si="131"/>
        <v>0</v>
      </c>
      <c r="E499" s="4">
        <f t="shared" si="125"/>
        <v>0</v>
      </c>
      <c r="F499" s="4">
        <f t="shared" si="127"/>
        <v>0</v>
      </c>
      <c r="G499" s="15">
        <f t="shared" si="129"/>
        <v>0</v>
      </c>
      <c r="H499">
        <f t="shared" si="126"/>
        <v>0</v>
      </c>
      <c r="I499" s="4">
        <f t="shared" si="128"/>
        <v>10463.479576131946</v>
      </c>
      <c r="J499">
        <f t="shared" si="130"/>
        <v>0.25232515624491497</v>
      </c>
      <c r="O499">
        <f t="shared" si="136"/>
        <v>8.5387821727566702E-6</v>
      </c>
      <c r="P499" s="4">
        <f t="shared" si="137"/>
        <v>281586.88208533463</v>
      </c>
    </row>
    <row r="500" spans="1:16" ht="12.75" x14ac:dyDescent="0.2">
      <c r="A500" s="1">
        <v>496</v>
      </c>
      <c r="B500">
        <f t="shared" si="120"/>
        <v>0</v>
      </c>
      <c r="C500">
        <f t="shared" si="131"/>
        <v>0</v>
      </c>
      <c r="D500" s="4">
        <f t="shared" si="131"/>
        <v>0</v>
      </c>
      <c r="E500" s="4">
        <f t="shared" si="125"/>
        <v>0</v>
      </c>
      <c r="F500" s="4">
        <f t="shared" si="127"/>
        <v>0</v>
      </c>
      <c r="G500" s="16">
        <f t="shared" si="129"/>
        <v>0</v>
      </c>
      <c r="H500">
        <f t="shared" si="126"/>
        <v>0</v>
      </c>
      <c r="I500" s="4">
        <f t="shared" si="128"/>
        <v>10463.479576131946</v>
      </c>
      <c r="J500">
        <f t="shared" si="130"/>
        <v>0.25232515624491497</v>
      </c>
      <c r="O500">
        <f t="shared" si="136"/>
        <v>8.5387821727566702E-6</v>
      </c>
      <c r="P500" s="4">
        <f t="shared" si="137"/>
        <v>281586.88208533463</v>
      </c>
    </row>
    <row r="501" spans="1:16" ht="12.75" x14ac:dyDescent="0.2">
      <c r="A501" s="1">
        <v>497</v>
      </c>
      <c r="B501">
        <f t="shared" ref="B501:B564" si="138">IF((F500-G500)&lt;$M$11,B500,B500+H500)-IF(AND(F136&gt;=$M$11,G136=0),H136,IF(AND(F136&gt;=$M$11,G136&gt;0),0,0))</f>
        <v>0</v>
      </c>
      <c r="C501">
        <f t="shared" si="131"/>
        <v>0</v>
      </c>
      <c r="D501" s="4">
        <f t="shared" si="131"/>
        <v>0</v>
      </c>
      <c r="E501" s="4">
        <f t="shared" si="125"/>
        <v>0</v>
      </c>
      <c r="F501" s="4">
        <f t="shared" si="127"/>
        <v>0</v>
      </c>
      <c r="G501" s="15">
        <f t="shared" si="129"/>
        <v>0</v>
      </c>
      <c r="H501">
        <f t="shared" si="126"/>
        <v>0</v>
      </c>
      <c r="I501" s="4">
        <f t="shared" si="128"/>
        <v>10463.479576131946</v>
      </c>
      <c r="J501">
        <f t="shared" si="130"/>
        <v>0.25232515624491497</v>
      </c>
      <c r="O501">
        <f t="shared" si="136"/>
        <v>8.5387821727566702E-6</v>
      </c>
      <c r="P501" s="4">
        <f t="shared" si="137"/>
        <v>281586.88208533463</v>
      </c>
    </row>
    <row r="502" spans="1:16" ht="12.75" x14ac:dyDescent="0.2">
      <c r="A502" s="1">
        <v>498</v>
      </c>
      <c r="B502">
        <f t="shared" si="138"/>
        <v>0</v>
      </c>
      <c r="C502">
        <f t="shared" si="131"/>
        <v>0</v>
      </c>
      <c r="D502" s="4">
        <f t="shared" si="131"/>
        <v>0</v>
      </c>
      <c r="E502" s="4">
        <f t="shared" si="125"/>
        <v>0</v>
      </c>
      <c r="F502" s="4">
        <f t="shared" si="127"/>
        <v>0</v>
      </c>
      <c r="G502" s="16">
        <f t="shared" si="129"/>
        <v>0</v>
      </c>
      <c r="H502">
        <f t="shared" si="126"/>
        <v>0</v>
      </c>
      <c r="I502" s="4">
        <f t="shared" si="128"/>
        <v>10463.479576131946</v>
      </c>
      <c r="J502">
        <f t="shared" si="130"/>
        <v>0.25232515624491497</v>
      </c>
      <c r="O502">
        <f t="shared" si="136"/>
        <v>8.5387821727566702E-6</v>
      </c>
      <c r="P502" s="4">
        <f t="shared" si="137"/>
        <v>281586.88208533463</v>
      </c>
    </row>
    <row r="503" spans="1:16" ht="12.75" x14ac:dyDescent="0.2">
      <c r="A503" s="1">
        <v>499</v>
      </c>
      <c r="B503">
        <f t="shared" si="138"/>
        <v>0</v>
      </c>
      <c r="C503">
        <f t="shared" si="131"/>
        <v>0</v>
      </c>
      <c r="D503" s="4">
        <f t="shared" si="131"/>
        <v>0</v>
      </c>
      <c r="E503" s="4">
        <f t="shared" si="125"/>
        <v>0</v>
      </c>
      <c r="F503" s="4">
        <f t="shared" si="127"/>
        <v>0</v>
      </c>
      <c r="G503" s="15">
        <f t="shared" si="129"/>
        <v>0</v>
      </c>
      <c r="H503">
        <f t="shared" si="126"/>
        <v>0</v>
      </c>
      <c r="I503" s="4">
        <f t="shared" si="128"/>
        <v>10463.479576131946</v>
      </c>
      <c r="J503">
        <f t="shared" si="130"/>
        <v>0.25232515624491497</v>
      </c>
      <c r="O503">
        <f t="shared" si="136"/>
        <v>8.5387821727566702E-6</v>
      </c>
      <c r="P503" s="4">
        <f t="shared" si="137"/>
        <v>281586.88208533463</v>
      </c>
    </row>
    <row r="504" spans="1:16" ht="12.75" x14ac:dyDescent="0.2">
      <c r="A504" s="1">
        <v>500</v>
      </c>
      <c r="B504">
        <f t="shared" si="138"/>
        <v>0</v>
      </c>
      <c r="C504">
        <f t="shared" si="131"/>
        <v>0</v>
      </c>
      <c r="D504" s="4">
        <f t="shared" si="131"/>
        <v>0</v>
      </c>
      <c r="E504" s="4">
        <f t="shared" si="125"/>
        <v>0</v>
      </c>
      <c r="F504" s="4">
        <f t="shared" si="127"/>
        <v>0</v>
      </c>
      <c r="G504" s="16">
        <f t="shared" si="129"/>
        <v>0</v>
      </c>
      <c r="H504">
        <f t="shared" si="126"/>
        <v>0</v>
      </c>
      <c r="I504" s="4">
        <f t="shared" si="128"/>
        <v>10463.479576131946</v>
      </c>
      <c r="J504">
        <f t="shared" si="130"/>
        <v>0.25232515624491497</v>
      </c>
      <c r="O504">
        <f t="shared" si="136"/>
        <v>8.5387821727566702E-6</v>
      </c>
      <c r="P504" s="4">
        <f t="shared" si="137"/>
        <v>281586.88208533463</v>
      </c>
    </row>
    <row r="505" spans="1:16" ht="12.75" x14ac:dyDescent="0.2">
      <c r="A505" s="1">
        <v>501</v>
      </c>
      <c r="B505">
        <f t="shared" si="138"/>
        <v>0</v>
      </c>
      <c r="C505">
        <f t="shared" si="131"/>
        <v>0</v>
      </c>
      <c r="D505" s="4">
        <f t="shared" si="131"/>
        <v>0</v>
      </c>
      <c r="E505" s="4">
        <f t="shared" si="125"/>
        <v>0</v>
      </c>
      <c r="F505" s="4">
        <f t="shared" si="127"/>
        <v>0</v>
      </c>
      <c r="G505" s="15">
        <f t="shared" si="129"/>
        <v>0</v>
      </c>
      <c r="H505">
        <f t="shared" si="126"/>
        <v>0</v>
      </c>
      <c r="I505" s="4">
        <f t="shared" si="128"/>
        <v>10463.479576131946</v>
      </c>
      <c r="J505">
        <f t="shared" si="130"/>
        <v>0.25232515624491497</v>
      </c>
      <c r="O505">
        <f t="shared" si="136"/>
        <v>8.5387821727566702E-6</v>
      </c>
      <c r="P505" s="4">
        <f t="shared" si="137"/>
        <v>281586.88208533463</v>
      </c>
    </row>
    <row r="506" spans="1:16" ht="12.75" x14ac:dyDescent="0.2">
      <c r="A506" s="1">
        <v>502</v>
      </c>
      <c r="B506">
        <f t="shared" si="138"/>
        <v>0</v>
      </c>
      <c r="C506">
        <f t="shared" si="131"/>
        <v>0</v>
      </c>
      <c r="D506" s="4">
        <f t="shared" si="131"/>
        <v>0</v>
      </c>
      <c r="E506" s="4">
        <f t="shared" si="125"/>
        <v>0</v>
      </c>
      <c r="F506" s="4">
        <f t="shared" si="127"/>
        <v>0</v>
      </c>
      <c r="G506" s="16">
        <f t="shared" si="129"/>
        <v>0</v>
      </c>
      <c r="H506">
        <f t="shared" si="126"/>
        <v>0</v>
      </c>
      <c r="I506" s="4">
        <f t="shared" si="128"/>
        <v>10463.479576131946</v>
      </c>
      <c r="J506">
        <f t="shared" si="130"/>
        <v>0.25232515624491497</v>
      </c>
      <c r="O506">
        <f t="shared" si="136"/>
        <v>8.5387821727566702E-6</v>
      </c>
      <c r="P506" s="4">
        <f t="shared" si="137"/>
        <v>281586.88208533463</v>
      </c>
    </row>
    <row r="507" spans="1:16" ht="12.75" x14ac:dyDescent="0.2">
      <c r="A507" s="1">
        <v>503</v>
      </c>
      <c r="B507">
        <f t="shared" si="138"/>
        <v>0</v>
      </c>
      <c r="C507">
        <f t="shared" si="131"/>
        <v>0</v>
      </c>
      <c r="D507" s="4">
        <f t="shared" si="131"/>
        <v>0</v>
      </c>
      <c r="E507" s="4">
        <f t="shared" si="125"/>
        <v>0</v>
      </c>
      <c r="F507" s="4">
        <f t="shared" si="127"/>
        <v>0</v>
      </c>
      <c r="G507" s="15">
        <f t="shared" si="129"/>
        <v>0</v>
      </c>
      <c r="H507">
        <f t="shared" si="126"/>
        <v>0</v>
      </c>
      <c r="I507" s="4">
        <f t="shared" si="128"/>
        <v>10463.479576131946</v>
      </c>
      <c r="J507">
        <f t="shared" si="130"/>
        <v>0.25232515624491497</v>
      </c>
      <c r="O507">
        <f t="shared" si="136"/>
        <v>8.5387821727566702E-6</v>
      </c>
      <c r="P507" s="4">
        <f t="shared" si="137"/>
        <v>281586.88208533463</v>
      </c>
    </row>
    <row r="508" spans="1:16" ht="12.75" x14ac:dyDescent="0.2">
      <c r="A508" s="1">
        <v>504</v>
      </c>
      <c r="B508">
        <f t="shared" si="138"/>
        <v>0</v>
      </c>
      <c r="C508">
        <f t="shared" si="131"/>
        <v>0</v>
      </c>
      <c r="D508" s="4">
        <f t="shared" si="131"/>
        <v>0</v>
      </c>
      <c r="E508" s="4">
        <f t="shared" si="125"/>
        <v>0</v>
      </c>
      <c r="F508" s="4">
        <f t="shared" si="127"/>
        <v>0</v>
      </c>
      <c r="G508" s="16">
        <f t="shared" si="129"/>
        <v>0</v>
      </c>
      <c r="H508">
        <f t="shared" si="126"/>
        <v>0</v>
      </c>
      <c r="I508" s="4">
        <f t="shared" si="128"/>
        <v>10463.479576131946</v>
      </c>
      <c r="J508">
        <f t="shared" si="130"/>
        <v>0.25232515624491497</v>
      </c>
      <c r="O508">
        <f>$O$507-($O$507*$N$9)</f>
        <v>7.8556795989361373E-6</v>
      </c>
      <c r="P508" s="4">
        <f>$P$507+$P$507*$N$6</f>
        <v>304113.83265216142</v>
      </c>
    </row>
    <row r="509" spans="1:16" ht="12.75" x14ac:dyDescent="0.2">
      <c r="A509" s="1">
        <v>505</v>
      </c>
      <c r="B509">
        <f t="shared" si="138"/>
        <v>0</v>
      </c>
      <c r="C509">
        <f t="shared" si="131"/>
        <v>0</v>
      </c>
      <c r="D509" s="4">
        <f t="shared" si="131"/>
        <v>0</v>
      </c>
      <c r="E509" s="4">
        <f t="shared" si="125"/>
        <v>0</v>
      </c>
      <c r="F509" s="4">
        <f t="shared" si="127"/>
        <v>0</v>
      </c>
      <c r="G509" s="15">
        <f t="shared" si="129"/>
        <v>0</v>
      </c>
      <c r="H509">
        <f t="shared" si="126"/>
        <v>0</v>
      </c>
      <c r="I509" s="4">
        <f t="shared" si="128"/>
        <v>10463.479576131946</v>
      </c>
      <c r="J509">
        <f t="shared" si="130"/>
        <v>0.25232515624491497</v>
      </c>
      <c r="O509">
        <f>$O$507-($O$507*$N$9)</f>
        <v>7.8556795989361373E-6</v>
      </c>
      <c r="P509" s="4">
        <f>$P$507+$P$507*$N$6</f>
        <v>304113.83265216142</v>
      </c>
    </row>
    <row r="510" spans="1:16" ht="12.75" x14ac:dyDescent="0.2">
      <c r="A510" s="1">
        <v>506</v>
      </c>
      <c r="B510">
        <f t="shared" si="138"/>
        <v>0</v>
      </c>
      <c r="C510">
        <f t="shared" si="131"/>
        <v>0</v>
      </c>
      <c r="D510" s="4">
        <f t="shared" si="131"/>
        <v>0</v>
      </c>
      <c r="E510" s="4">
        <f t="shared" si="125"/>
        <v>0</v>
      </c>
      <c r="F510" s="4">
        <f t="shared" si="127"/>
        <v>0</v>
      </c>
      <c r="G510" s="16">
        <f t="shared" si="129"/>
        <v>0</v>
      </c>
      <c r="H510">
        <f t="shared" si="126"/>
        <v>0</v>
      </c>
      <c r="I510" s="4">
        <f t="shared" si="128"/>
        <v>10463.479576131946</v>
      </c>
      <c r="J510">
        <f t="shared" si="130"/>
        <v>0.25232515624491497</v>
      </c>
      <c r="O510">
        <f t="shared" ref="O510:O521" si="139">$O$507-($O$507*$N$9)</f>
        <v>7.8556795989361373E-6</v>
      </c>
      <c r="P510" s="4">
        <f t="shared" ref="P510:P521" si="140">$P$507+$P$507*$N$6</f>
        <v>304113.83265216142</v>
      </c>
    </row>
    <row r="511" spans="1:16" ht="12.75" x14ac:dyDescent="0.2">
      <c r="A511" s="1">
        <v>507</v>
      </c>
      <c r="B511">
        <f t="shared" si="138"/>
        <v>0</v>
      </c>
      <c r="C511">
        <f t="shared" si="131"/>
        <v>0</v>
      </c>
      <c r="D511" s="4">
        <f t="shared" si="131"/>
        <v>0</v>
      </c>
      <c r="E511" s="4">
        <f t="shared" si="125"/>
        <v>0</v>
      </c>
      <c r="F511" s="4">
        <f t="shared" si="127"/>
        <v>0</v>
      </c>
      <c r="G511" s="15">
        <f t="shared" si="129"/>
        <v>0</v>
      </c>
      <c r="H511">
        <f t="shared" si="126"/>
        <v>0</v>
      </c>
      <c r="I511" s="4">
        <f t="shared" si="128"/>
        <v>10463.479576131946</v>
      </c>
      <c r="J511">
        <f t="shared" si="130"/>
        <v>0.25232515624491497</v>
      </c>
      <c r="O511">
        <f t="shared" si="139"/>
        <v>7.8556795989361373E-6</v>
      </c>
      <c r="P511" s="4">
        <f t="shared" si="140"/>
        <v>304113.83265216142</v>
      </c>
    </row>
    <row r="512" spans="1:16" ht="12.75" x14ac:dyDescent="0.2">
      <c r="A512" s="1">
        <v>508</v>
      </c>
      <c r="B512">
        <f t="shared" si="138"/>
        <v>0</v>
      </c>
      <c r="C512">
        <f t="shared" si="131"/>
        <v>0</v>
      </c>
      <c r="D512" s="4">
        <f t="shared" si="131"/>
        <v>0</v>
      </c>
      <c r="E512" s="4">
        <f t="shared" si="125"/>
        <v>0</v>
      </c>
      <c r="F512" s="4">
        <f t="shared" si="127"/>
        <v>0</v>
      </c>
      <c r="G512" s="16">
        <f t="shared" si="129"/>
        <v>0</v>
      </c>
      <c r="H512">
        <f t="shared" si="126"/>
        <v>0</v>
      </c>
      <c r="I512" s="4">
        <f t="shared" si="128"/>
        <v>10463.479576131946</v>
      </c>
      <c r="J512">
        <f t="shared" si="130"/>
        <v>0.25232515624491497</v>
      </c>
      <c r="O512">
        <f t="shared" si="139"/>
        <v>7.8556795989361373E-6</v>
      </c>
      <c r="P512" s="4">
        <f t="shared" si="140"/>
        <v>304113.83265216142</v>
      </c>
    </row>
    <row r="513" spans="1:16" ht="12.75" x14ac:dyDescent="0.2">
      <c r="A513" s="1">
        <v>509</v>
      </c>
      <c r="B513">
        <f t="shared" si="138"/>
        <v>0</v>
      </c>
      <c r="C513">
        <f t="shared" si="131"/>
        <v>0</v>
      </c>
      <c r="D513" s="4">
        <f t="shared" si="131"/>
        <v>0</v>
      </c>
      <c r="E513" s="4">
        <f t="shared" si="125"/>
        <v>0</v>
      </c>
      <c r="F513" s="4">
        <f t="shared" si="127"/>
        <v>0</v>
      </c>
      <c r="G513" s="15">
        <f t="shared" si="129"/>
        <v>0</v>
      </c>
      <c r="H513">
        <f t="shared" si="126"/>
        <v>0</v>
      </c>
      <c r="I513" s="4">
        <f t="shared" si="128"/>
        <v>10463.479576131946</v>
      </c>
      <c r="J513">
        <f t="shared" si="130"/>
        <v>0.25232515624491497</v>
      </c>
      <c r="O513">
        <f t="shared" si="139"/>
        <v>7.8556795989361373E-6</v>
      </c>
      <c r="P513" s="4">
        <f t="shared" si="140"/>
        <v>304113.83265216142</v>
      </c>
    </row>
    <row r="514" spans="1:16" ht="12.75" x14ac:dyDescent="0.2">
      <c r="A514" s="1">
        <v>510</v>
      </c>
      <c r="B514">
        <f t="shared" si="138"/>
        <v>0</v>
      </c>
      <c r="C514">
        <f t="shared" si="131"/>
        <v>0</v>
      </c>
      <c r="D514" s="4">
        <f t="shared" si="131"/>
        <v>0</v>
      </c>
      <c r="E514" s="4">
        <f t="shared" si="125"/>
        <v>0</v>
      </c>
      <c r="F514" s="4">
        <f t="shared" si="127"/>
        <v>0</v>
      </c>
      <c r="G514" s="16">
        <f t="shared" si="129"/>
        <v>0</v>
      </c>
      <c r="H514">
        <f t="shared" si="126"/>
        <v>0</v>
      </c>
      <c r="I514" s="4">
        <f t="shared" si="128"/>
        <v>10463.479576131946</v>
      </c>
      <c r="J514">
        <f t="shared" si="130"/>
        <v>0.25232515624491497</v>
      </c>
      <c r="O514">
        <f t="shared" si="139"/>
        <v>7.8556795989361373E-6</v>
      </c>
      <c r="P514" s="4">
        <f t="shared" si="140"/>
        <v>304113.83265216142</v>
      </c>
    </row>
    <row r="515" spans="1:16" ht="12.75" x14ac:dyDescent="0.2">
      <c r="A515" s="1">
        <v>511</v>
      </c>
      <c r="B515">
        <f t="shared" si="138"/>
        <v>0</v>
      </c>
      <c r="C515">
        <f t="shared" si="131"/>
        <v>0</v>
      </c>
      <c r="D515" s="4">
        <f t="shared" si="131"/>
        <v>0</v>
      </c>
      <c r="E515" s="4">
        <f t="shared" si="125"/>
        <v>0</v>
      </c>
      <c r="F515" s="4">
        <f t="shared" si="127"/>
        <v>0</v>
      </c>
      <c r="G515" s="15">
        <f t="shared" si="129"/>
        <v>0</v>
      </c>
      <c r="H515">
        <f t="shared" si="126"/>
        <v>0</v>
      </c>
      <c r="I515" s="4">
        <f t="shared" si="128"/>
        <v>10463.479576131946</v>
      </c>
      <c r="J515">
        <f t="shared" si="130"/>
        <v>0.25232515624491497</v>
      </c>
      <c r="O515">
        <f t="shared" si="139"/>
        <v>7.8556795989361373E-6</v>
      </c>
      <c r="P515" s="4">
        <f t="shared" si="140"/>
        <v>304113.83265216142</v>
      </c>
    </row>
    <row r="516" spans="1:16" ht="12.75" x14ac:dyDescent="0.2">
      <c r="A516" s="1">
        <v>512</v>
      </c>
      <c r="B516">
        <f t="shared" si="138"/>
        <v>0</v>
      </c>
      <c r="C516">
        <f t="shared" si="131"/>
        <v>0</v>
      </c>
      <c r="D516" s="4">
        <f t="shared" si="131"/>
        <v>0</v>
      </c>
      <c r="E516" s="4">
        <f t="shared" si="125"/>
        <v>0</v>
      </c>
      <c r="F516" s="4">
        <f t="shared" si="127"/>
        <v>0</v>
      </c>
      <c r="G516" s="16">
        <f t="shared" si="129"/>
        <v>0</v>
      </c>
      <c r="H516">
        <f t="shared" si="126"/>
        <v>0</v>
      </c>
      <c r="I516" s="4">
        <f t="shared" si="128"/>
        <v>10463.479576131946</v>
      </c>
      <c r="J516">
        <f t="shared" si="130"/>
        <v>0.25232515624491497</v>
      </c>
      <c r="O516">
        <f t="shared" si="139"/>
        <v>7.8556795989361373E-6</v>
      </c>
      <c r="P516" s="4">
        <f t="shared" si="140"/>
        <v>304113.83265216142</v>
      </c>
    </row>
    <row r="517" spans="1:16" ht="12.75" x14ac:dyDescent="0.2">
      <c r="A517" s="1">
        <v>513</v>
      </c>
      <c r="B517">
        <f t="shared" si="138"/>
        <v>0</v>
      </c>
      <c r="C517">
        <f t="shared" si="131"/>
        <v>0</v>
      </c>
      <c r="D517" s="4">
        <f t="shared" si="131"/>
        <v>0</v>
      </c>
      <c r="E517" s="4">
        <f t="shared" ref="E517:E580" si="141">B517*$M$12*100</f>
        <v>0</v>
      </c>
      <c r="F517" s="4">
        <f t="shared" si="127"/>
        <v>0</v>
      </c>
      <c r="G517" s="15">
        <f t="shared" si="129"/>
        <v>0</v>
      </c>
      <c r="H517">
        <f t="shared" ref="H517:H580" si="142">0.01*ROUNDDOWN((F517-G517)/$M$11,0)</f>
        <v>0</v>
      </c>
      <c r="I517" s="4">
        <f t="shared" si="128"/>
        <v>10463.479576131946</v>
      </c>
      <c r="J517">
        <f t="shared" si="130"/>
        <v>0.25232515624491497</v>
      </c>
      <c r="O517">
        <f t="shared" si="139"/>
        <v>7.8556795989361373E-6</v>
      </c>
      <c r="P517" s="4">
        <f t="shared" si="140"/>
        <v>304113.83265216142</v>
      </c>
    </row>
    <row r="518" spans="1:16" ht="12.75" x14ac:dyDescent="0.2">
      <c r="A518" s="1">
        <v>514</v>
      </c>
      <c r="B518">
        <f t="shared" si="138"/>
        <v>0</v>
      </c>
      <c r="C518">
        <f t="shared" si="131"/>
        <v>0</v>
      </c>
      <c r="D518" s="4">
        <f t="shared" si="131"/>
        <v>0</v>
      </c>
      <c r="E518" s="4">
        <f t="shared" si="141"/>
        <v>0</v>
      </c>
      <c r="F518" s="4">
        <f t="shared" ref="F518:F581" si="143">D518-E518+((F517-G517)-($M$11*H517*100))</f>
        <v>0</v>
      </c>
      <c r="G518" s="16">
        <f t="shared" si="129"/>
        <v>0</v>
      </c>
      <c r="H518">
        <f t="shared" si="142"/>
        <v>0</v>
      </c>
      <c r="I518" s="4">
        <f t="shared" ref="I518:I581" si="144">IF(G518=0,I517,I517+G518)</f>
        <v>10463.479576131946</v>
      </c>
      <c r="J518">
        <f t="shared" si="130"/>
        <v>0.25232515624491497</v>
      </c>
      <c r="O518">
        <f t="shared" si="139"/>
        <v>7.8556795989361373E-6</v>
      </c>
      <c r="P518" s="4">
        <f t="shared" si="140"/>
        <v>304113.83265216142</v>
      </c>
    </row>
    <row r="519" spans="1:16" ht="12.75" x14ac:dyDescent="0.2">
      <c r="A519" s="1">
        <v>515</v>
      </c>
      <c r="B519">
        <f t="shared" si="138"/>
        <v>0</v>
      </c>
      <c r="C519">
        <f t="shared" si="131"/>
        <v>0</v>
      </c>
      <c r="D519" s="4">
        <f t="shared" si="131"/>
        <v>0</v>
      </c>
      <c r="E519" s="4">
        <f t="shared" si="141"/>
        <v>0</v>
      </c>
      <c r="F519" s="4">
        <f t="shared" si="143"/>
        <v>0</v>
      </c>
      <c r="G519" s="15">
        <f t="shared" ref="G519:G582" si="145">F519</f>
        <v>0</v>
      </c>
      <c r="H519">
        <f t="shared" si="142"/>
        <v>0</v>
      </c>
      <c r="I519" s="4">
        <f t="shared" si="144"/>
        <v>10463.479576131946</v>
      </c>
      <c r="J519">
        <f t="shared" si="130"/>
        <v>0.25232515624491497</v>
      </c>
      <c r="O519">
        <f t="shared" si="139"/>
        <v>7.8556795989361373E-6</v>
      </c>
      <c r="P519" s="4">
        <f t="shared" si="140"/>
        <v>304113.83265216142</v>
      </c>
    </row>
    <row r="520" spans="1:16" ht="12.75" x14ac:dyDescent="0.2">
      <c r="A520" s="1">
        <v>516</v>
      </c>
      <c r="B520">
        <f t="shared" si="138"/>
        <v>0</v>
      </c>
      <c r="C520">
        <f t="shared" si="131"/>
        <v>0</v>
      </c>
      <c r="D520" s="4">
        <f t="shared" si="131"/>
        <v>0</v>
      </c>
      <c r="E520" s="4">
        <f t="shared" si="141"/>
        <v>0</v>
      </c>
      <c r="F520" s="4">
        <f t="shared" si="143"/>
        <v>0</v>
      </c>
      <c r="G520" s="16">
        <f t="shared" si="145"/>
        <v>0</v>
      </c>
      <c r="H520">
        <f t="shared" si="142"/>
        <v>0</v>
      </c>
      <c r="I520" s="4">
        <f t="shared" si="144"/>
        <v>10463.479576131946</v>
      </c>
      <c r="J520">
        <f t="shared" ref="J520:J583" si="146">IF(G520=0,J519,J519+C520-((E520/D520)*C520))</f>
        <v>0.25232515624491497</v>
      </c>
      <c r="O520">
        <f t="shared" si="139"/>
        <v>7.8556795989361373E-6</v>
      </c>
      <c r="P520" s="4">
        <f t="shared" si="140"/>
        <v>304113.83265216142</v>
      </c>
    </row>
    <row r="521" spans="1:16" ht="12.75" x14ac:dyDescent="0.2">
      <c r="A521" s="1">
        <v>517</v>
      </c>
      <c r="B521">
        <f t="shared" si="138"/>
        <v>0</v>
      </c>
      <c r="C521">
        <f t="shared" si="131"/>
        <v>0</v>
      </c>
      <c r="D521" s="4">
        <f t="shared" si="131"/>
        <v>0</v>
      </c>
      <c r="E521" s="4">
        <f t="shared" si="141"/>
        <v>0</v>
      </c>
      <c r="F521" s="4">
        <f t="shared" si="143"/>
        <v>0</v>
      </c>
      <c r="G521" s="15">
        <f t="shared" si="145"/>
        <v>0</v>
      </c>
      <c r="H521">
        <f t="shared" si="142"/>
        <v>0</v>
      </c>
      <c r="I521" s="4">
        <f t="shared" si="144"/>
        <v>10463.479576131946</v>
      </c>
      <c r="J521">
        <f t="shared" si="146"/>
        <v>0.25232515624491497</v>
      </c>
      <c r="O521">
        <f t="shared" si="139"/>
        <v>7.8556795989361373E-6</v>
      </c>
      <c r="P521" s="4">
        <f t="shared" si="140"/>
        <v>304113.83265216142</v>
      </c>
    </row>
    <row r="522" spans="1:16" ht="12.75" x14ac:dyDescent="0.2">
      <c r="A522" s="1">
        <v>518</v>
      </c>
      <c r="B522">
        <f t="shared" si="138"/>
        <v>0</v>
      </c>
      <c r="C522">
        <f t="shared" si="131"/>
        <v>0</v>
      </c>
      <c r="D522" s="4">
        <f t="shared" si="131"/>
        <v>0</v>
      </c>
      <c r="E522" s="4">
        <f t="shared" si="141"/>
        <v>0</v>
      </c>
      <c r="F522" s="4">
        <f t="shared" si="143"/>
        <v>0</v>
      </c>
      <c r="G522" s="16">
        <f t="shared" si="145"/>
        <v>0</v>
      </c>
      <c r="H522">
        <f t="shared" si="142"/>
        <v>0</v>
      </c>
      <c r="I522" s="4">
        <f t="shared" si="144"/>
        <v>10463.479576131946</v>
      </c>
      <c r="J522">
        <f t="shared" si="146"/>
        <v>0.25232515624491497</v>
      </c>
      <c r="O522">
        <f>$O$521-($O$521*$N$9)</f>
        <v>7.2272252310212459E-6</v>
      </c>
      <c r="P522" s="4">
        <f>$P$521+$P$521*$N$6</f>
        <v>328442.93926433433</v>
      </c>
    </row>
    <row r="523" spans="1:16" ht="12.75" x14ac:dyDescent="0.2">
      <c r="A523" s="1">
        <v>519</v>
      </c>
      <c r="B523">
        <f t="shared" si="138"/>
        <v>0</v>
      </c>
      <c r="C523">
        <f t="shared" si="131"/>
        <v>0</v>
      </c>
      <c r="D523" s="4">
        <f t="shared" si="131"/>
        <v>0</v>
      </c>
      <c r="E523" s="4">
        <f t="shared" si="141"/>
        <v>0</v>
      </c>
      <c r="F523" s="4">
        <f t="shared" si="143"/>
        <v>0</v>
      </c>
      <c r="G523" s="15">
        <f t="shared" si="145"/>
        <v>0</v>
      </c>
      <c r="H523">
        <f t="shared" si="142"/>
        <v>0</v>
      </c>
      <c r="I523" s="4">
        <f t="shared" si="144"/>
        <v>10463.479576131946</v>
      </c>
      <c r="J523">
        <f t="shared" si="146"/>
        <v>0.25232515624491497</v>
      </c>
      <c r="O523">
        <f>$O$521-($O$521*$N$9)</f>
        <v>7.2272252310212459E-6</v>
      </c>
      <c r="P523" s="4">
        <f>$P$521+$P$521*$N$6</f>
        <v>328442.93926433433</v>
      </c>
    </row>
    <row r="524" spans="1:16" ht="12.75" x14ac:dyDescent="0.2">
      <c r="A524" s="1">
        <v>520</v>
      </c>
      <c r="B524">
        <f t="shared" si="138"/>
        <v>0</v>
      </c>
      <c r="C524">
        <f t="shared" si="131"/>
        <v>0</v>
      </c>
      <c r="D524" s="4">
        <f t="shared" si="131"/>
        <v>0</v>
      </c>
      <c r="E524" s="4">
        <f t="shared" si="141"/>
        <v>0</v>
      </c>
      <c r="F524" s="4">
        <f t="shared" si="143"/>
        <v>0</v>
      </c>
      <c r="G524" s="16">
        <f t="shared" si="145"/>
        <v>0</v>
      </c>
      <c r="H524">
        <f t="shared" si="142"/>
        <v>0</v>
      </c>
      <c r="I524" s="4">
        <f t="shared" si="144"/>
        <v>10463.479576131946</v>
      </c>
      <c r="J524">
        <f t="shared" si="146"/>
        <v>0.25232515624491497</v>
      </c>
      <c r="O524">
        <f t="shared" ref="O524:O535" si="147">$O$521-($O$521*$N$9)</f>
        <v>7.2272252310212459E-6</v>
      </c>
      <c r="P524" s="4">
        <f t="shared" ref="P524:P535" si="148">$P$521+$P$521*$N$6</f>
        <v>328442.93926433433</v>
      </c>
    </row>
    <row r="525" spans="1:16" ht="12.75" x14ac:dyDescent="0.2">
      <c r="A525" s="1">
        <v>521</v>
      </c>
      <c r="B525">
        <f t="shared" si="138"/>
        <v>0</v>
      </c>
      <c r="C525">
        <f t="shared" si="131"/>
        <v>0</v>
      </c>
      <c r="D525" s="4">
        <f t="shared" si="131"/>
        <v>0</v>
      </c>
      <c r="E525" s="4">
        <f t="shared" si="141"/>
        <v>0</v>
      </c>
      <c r="F525" s="4">
        <f t="shared" si="143"/>
        <v>0</v>
      </c>
      <c r="G525" s="15">
        <f t="shared" si="145"/>
        <v>0</v>
      </c>
      <c r="H525">
        <f t="shared" si="142"/>
        <v>0</v>
      </c>
      <c r="I525" s="4">
        <f t="shared" si="144"/>
        <v>10463.479576131946</v>
      </c>
      <c r="J525">
        <f t="shared" si="146"/>
        <v>0.25232515624491497</v>
      </c>
      <c r="O525">
        <f t="shared" si="147"/>
        <v>7.2272252310212459E-6</v>
      </c>
      <c r="P525" s="4">
        <f t="shared" si="148"/>
        <v>328442.93926433433</v>
      </c>
    </row>
    <row r="526" spans="1:16" ht="12.75" x14ac:dyDescent="0.2">
      <c r="A526" s="1">
        <v>522</v>
      </c>
      <c r="B526">
        <f t="shared" si="138"/>
        <v>0</v>
      </c>
      <c r="C526">
        <f t="shared" si="131"/>
        <v>0</v>
      </c>
      <c r="D526" s="4">
        <f t="shared" si="131"/>
        <v>0</v>
      </c>
      <c r="E526" s="4">
        <f t="shared" si="141"/>
        <v>0</v>
      </c>
      <c r="F526" s="4">
        <f t="shared" si="143"/>
        <v>0</v>
      </c>
      <c r="G526" s="16">
        <f t="shared" si="145"/>
        <v>0</v>
      </c>
      <c r="H526">
        <f t="shared" si="142"/>
        <v>0</v>
      </c>
      <c r="I526" s="4">
        <f t="shared" si="144"/>
        <v>10463.479576131946</v>
      </c>
      <c r="J526">
        <f t="shared" si="146"/>
        <v>0.25232515624491497</v>
      </c>
      <c r="O526">
        <f t="shared" si="147"/>
        <v>7.2272252310212459E-6</v>
      </c>
      <c r="P526" s="4">
        <f t="shared" si="148"/>
        <v>328442.93926433433</v>
      </c>
    </row>
    <row r="527" spans="1:16" ht="12.75" x14ac:dyDescent="0.2">
      <c r="A527" s="1">
        <v>523</v>
      </c>
      <c r="B527">
        <f t="shared" si="138"/>
        <v>0</v>
      </c>
      <c r="C527">
        <f t="shared" si="131"/>
        <v>0</v>
      </c>
      <c r="D527" s="4">
        <f t="shared" si="131"/>
        <v>0</v>
      </c>
      <c r="E527" s="4">
        <f t="shared" si="141"/>
        <v>0</v>
      </c>
      <c r="F527" s="4">
        <f t="shared" si="143"/>
        <v>0</v>
      </c>
      <c r="G527" s="15">
        <f t="shared" si="145"/>
        <v>0</v>
      </c>
      <c r="H527">
        <f t="shared" si="142"/>
        <v>0</v>
      </c>
      <c r="I527" s="4">
        <f t="shared" si="144"/>
        <v>10463.479576131946</v>
      </c>
      <c r="J527">
        <f t="shared" si="146"/>
        <v>0.25232515624491497</v>
      </c>
      <c r="O527">
        <f t="shared" si="147"/>
        <v>7.2272252310212459E-6</v>
      </c>
      <c r="P527" s="4">
        <f t="shared" si="148"/>
        <v>328442.93926433433</v>
      </c>
    </row>
    <row r="528" spans="1:16" ht="12.75" x14ac:dyDescent="0.2">
      <c r="A528" s="1">
        <v>524</v>
      </c>
      <c r="B528">
        <f t="shared" si="138"/>
        <v>0</v>
      </c>
      <c r="C528">
        <f t="shared" si="131"/>
        <v>0</v>
      </c>
      <c r="D528" s="4">
        <f t="shared" si="131"/>
        <v>0</v>
      </c>
      <c r="E528" s="4">
        <f t="shared" si="141"/>
        <v>0</v>
      </c>
      <c r="F528" s="4">
        <f t="shared" si="143"/>
        <v>0</v>
      </c>
      <c r="G528" s="16">
        <f t="shared" si="145"/>
        <v>0</v>
      </c>
      <c r="H528">
        <f t="shared" si="142"/>
        <v>0</v>
      </c>
      <c r="I528" s="4">
        <f t="shared" si="144"/>
        <v>10463.479576131946</v>
      </c>
      <c r="J528">
        <f t="shared" si="146"/>
        <v>0.25232515624491497</v>
      </c>
      <c r="O528">
        <f t="shared" si="147"/>
        <v>7.2272252310212459E-6</v>
      </c>
      <c r="P528" s="4">
        <f t="shared" si="148"/>
        <v>328442.93926433433</v>
      </c>
    </row>
    <row r="529" spans="1:16" ht="12.75" x14ac:dyDescent="0.2">
      <c r="A529" s="1">
        <v>525</v>
      </c>
      <c r="B529">
        <f t="shared" si="138"/>
        <v>0</v>
      </c>
      <c r="C529">
        <f t="shared" si="131"/>
        <v>0</v>
      </c>
      <c r="D529" s="4">
        <f t="shared" si="131"/>
        <v>0</v>
      </c>
      <c r="E529" s="4">
        <f t="shared" si="141"/>
        <v>0</v>
      </c>
      <c r="F529" s="4">
        <f t="shared" si="143"/>
        <v>0</v>
      </c>
      <c r="G529" s="15">
        <f t="shared" si="145"/>
        <v>0</v>
      </c>
      <c r="H529">
        <f t="shared" si="142"/>
        <v>0</v>
      </c>
      <c r="I529" s="4">
        <f t="shared" si="144"/>
        <v>10463.479576131946</v>
      </c>
      <c r="J529">
        <f t="shared" si="146"/>
        <v>0.25232515624491497</v>
      </c>
      <c r="O529">
        <f t="shared" si="147"/>
        <v>7.2272252310212459E-6</v>
      </c>
      <c r="P529" s="4">
        <f t="shared" si="148"/>
        <v>328442.93926433433</v>
      </c>
    </row>
    <row r="530" spans="1:16" ht="12.75" x14ac:dyDescent="0.2">
      <c r="A530" s="1">
        <v>526</v>
      </c>
      <c r="B530">
        <f t="shared" si="138"/>
        <v>0</v>
      </c>
      <c r="C530">
        <f t="shared" si="131"/>
        <v>0</v>
      </c>
      <c r="D530" s="4">
        <f t="shared" si="131"/>
        <v>0</v>
      </c>
      <c r="E530" s="4">
        <f t="shared" si="141"/>
        <v>0</v>
      </c>
      <c r="F530" s="4">
        <f t="shared" si="143"/>
        <v>0</v>
      </c>
      <c r="G530" s="16">
        <f t="shared" si="145"/>
        <v>0</v>
      </c>
      <c r="H530">
        <f t="shared" si="142"/>
        <v>0</v>
      </c>
      <c r="I530" s="4">
        <f t="shared" si="144"/>
        <v>10463.479576131946</v>
      </c>
      <c r="J530">
        <f t="shared" si="146"/>
        <v>0.25232515624491497</v>
      </c>
      <c r="O530">
        <f t="shared" si="147"/>
        <v>7.2272252310212459E-6</v>
      </c>
      <c r="P530" s="4">
        <f t="shared" si="148"/>
        <v>328442.93926433433</v>
      </c>
    </row>
    <row r="531" spans="1:16" ht="12.75" x14ac:dyDescent="0.2">
      <c r="A531" s="1">
        <v>527</v>
      </c>
      <c r="B531">
        <f t="shared" si="138"/>
        <v>0</v>
      </c>
      <c r="C531">
        <f t="shared" si="131"/>
        <v>0</v>
      </c>
      <c r="D531" s="4">
        <f t="shared" si="131"/>
        <v>0</v>
      </c>
      <c r="E531" s="4">
        <f t="shared" si="141"/>
        <v>0</v>
      </c>
      <c r="F531" s="4">
        <f t="shared" si="143"/>
        <v>0</v>
      </c>
      <c r="G531" s="15">
        <f t="shared" si="145"/>
        <v>0</v>
      </c>
      <c r="H531">
        <f t="shared" si="142"/>
        <v>0</v>
      </c>
      <c r="I531" s="4">
        <f t="shared" si="144"/>
        <v>10463.479576131946</v>
      </c>
      <c r="J531">
        <f t="shared" si="146"/>
        <v>0.25232515624491497</v>
      </c>
      <c r="O531">
        <f t="shared" si="147"/>
        <v>7.2272252310212459E-6</v>
      </c>
      <c r="P531" s="4">
        <f t="shared" si="148"/>
        <v>328442.93926433433</v>
      </c>
    </row>
    <row r="532" spans="1:16" ht="12.75" x14ac:dyDescent="0.2">
      <c r="A532" s="1">
        <v>528</v>
      </c>
      <c r="B532">
        <f t="shared" si="138"/>
        <v>0</v>
      </c>
      <c r="C532">
        <f t="shared" ref="C532:D595" si="149">B532*O532</f>
        <v>0</v>
      </c>
      <c r="D532" s="4">
        <f t="shared" si="149"/>
        <v>0</v>
      </c>
      <c r="E532" s="4">
        <f t="shared" si="141"/>
        <v>0</v>
      </c>
      <c r="F532" s="4">
        <f t="shared" si="143"/>
        <v>0</v>
      </c>
      <c r="G532" s="16">
        <f t="shared" si="145"/>
        <v>0</v>
      </c>
      <c r="H532">
        <f t="shared" si="142"/>
        <v>0</v>
      </c>
      <c r="I532" s="4">
        <f t="shared" si="144"/>
        <v>10463.479576131946</v>
      </c>
      <c r="J532">
        <f t="shared" si="146"/>
        <v>0.25232515624491497</v>
      </c>
      <c r="O532">
        <f t="shared" si="147"/>
        <v>7.2272252310212459E-6</v>
      </c>
      <c r="P532" s="4">
        <f t="shared" si="148"/>
        <v>328442.93926433433</v>
      </c>
    </row>
    <row r="533" spans="1:16" ht="12.75" x14ac:dyDescent="0.2">
      <c r="A533" s="1">
        <v>529</v>
      </c>
      <c r="B533">
        <f t="shared" si="138"/>
        <v>0</v>
      </c>
      <c r="C533">
        <f t="shared" si="149"/>
        <v>0</v>
      </c>
      <c r="D533" s="4">
        <f t="shared" si="149"/>
        <v>0</v>
      </c>
      <c r="E533" s="4">
        <f t="shared" si="141"/>
        <v>0</v>
      </c>
      <c r="F533" s="4">
        <f t="shared" si="143"/>
        <v>0</v>
      </c>
      <c r="G533" s="15">
        <f t="shared" si="145"/>
        <v>0</v>
      </c>
      <c r="H533">
        <f t="shared" si="142"/>
        <v>0</v>
      </c>
      <c r="I533" s="4">
        <f t="shared" si="144"/>
        <v>10463.479576131946</v>
      </c>
      <c r="J533">
        <f t="shared" si="146"/>
        <v>0.25232515624491497</v>
      </c>
      <c r="O533">
        <f t="shared" si="147"/>
        <v>7.2272252310212459E-6</v>
      </c>
      <c r="P533" s="4">
        <f t="shared" si="148"/>
        <v>328442.93926433433</v>
      </c>
    </row>
    <row r="534" spans="1:16" ht="12.75" x14ac:dyDescent="0.2">
      <c r="A534" s="1">
        <v>530</v>
      </c>
      <c r="B534">
        <f t="shared" si="138"/>
        <v>0</v>
      </c>
      <c r="C534">
        <f t="shared" si="149"/>
        <v>0</v>
      </c>
      <c r="D534" s="4">
        <f t="shared" si="149"/>
        <v>0</v>
      </c>
      <c r="E534" s="4">
        <f t="shared" si="141"/>
        <v>0</v>
      </c>
      <c r="F534" s="4">
        <f t="shared" si="143"/>
        <v>0</v>
      </c>
      <c r="G534" s="16">
        <f t="shared" si="145"/>
        <v>0</v>
      </c>
      <c r="H534">
        <f t="shared" si="142"/>
        <v>0</v>
      </c>
      <c r="I534" s="4">
        <f t="shared" si="144"/>
        <v>10463.479576131946</v>
      </c>
      <c r="J534">
        <f t="shared" si="146"/>
        <v>0.25232515624491497</v>
      </c>
      <c r="O534">
        <f t="shared" si="147"/>
        <v>7.2272252310212459E-6</v>
      </c>
      <c r="P534" s="4">
        <f t="shared" si="148"/>
        <v>328442.93926433433</v>
      </c>
    </row>
    <row r="535" spans="1:16" ht="12.75" x14ac:dyDescent="0.2">
      <c r="A535" s="1">
        <v>531</v>
      </c>
      <c r="B535">
        <f t="shared" si="138"/>
        <v>0</v>
      </c>
      <c r="C535">
        <f t="shared" si="149"/>
        <v>0</v>
      </c>
      <c r="D535" s="4">
        <f t="shared" si="149"/>
        <v>0</v>
      </c>
      <c r="E535" s="4">
        <f t="shared" si="141"/>
        <v>0</v>
      </c>
      <c r="F535" s="4">
        <f t="shared" si="143"/>
        <v>0</v>
      </c>
      <c r="G535" s="15">
        <f t="shared" si="145"/>
        <v>0</v>
      </c>
      <c r="H535">
        <f t="shared" si="142"/>
        <v>0</v>
      </c>
      <c r="I535" s="4">
        <f t="shared" si="144"/>
        <v>10463.479576131946</v>
      </c>
      <c r="J535">
        <f t="shared" si="146"/>
        <v>0.25232515624491497</v>
      </c>
      <c r="O535">
        <f t="shared" si="147"/>
        <v>7.2272252310212459E-6</v>
      </c>
      <c r="P535" s="4">
        <f t="shared" si="148"/>
        <v>328442.93926433433</v>
      </c>
    </row>
    <row r="536" spans="1:16" ht="12.75" x14ac:dyDescent="0.2">
      <c r="A536" s="1">
        <v>532</v>
      </c>
      <c r="B536">
        <f t="shared" si="138"/>
        <v>0</v>
      </c>
      <c r="C536">
        <f t="shared" si="149"/>
        <v>0</v>
      </c>
      <c r="D536" s="4">
        <f t="shared" si="149"/>
        <v>0</v>
      </c>
      <c r="E536" s="4">
        <f t="shared" si="141"/>
        <v>0</v>
      </c>
      <c r="F536" s="4">
        <f t="shared" si="143"/>
        <v>0</v>
      </c>
      <c r="G536" s="16">
        <f t="shared" si="145"/>
        <v>0</v>
      </c>
      <c r="H536">
        <f t="shared" si="142"/>
        <v>0</v>
      </c>
      <c r="I536" s="4">
        <f t="shared" si="144"/>
        <v>10463.479576131946</v>
      </c>
      <c r="J536">
        <f t="shared" si="146"/>
        <v>0.25232515624491497</v>
      </c>
      <c r="O536">
        <f>$O$535-($O$535*$N$9)</f>
        <v>6.6490472125395464E-6</v>
      </c>
      <c r="P536" s="4">
        <f>$P$535+$P$535*$N$6</f>
        <v>354718.3744054811</v>
      </c>
    </row>
    <row r="537" spans="1:16" ht="12.75" x14ac:dyDescent="0.2">
      <c r="A537" s="1">
        <v>533</v>
      </c>
      <c r="B537">
        <f t="shared" si="138"/>
        <v>0</v>
      </c>
      <c r="C537">
        <f t="shared" si="149"/>
        <v>0</v>
      </c>
      <c r="D537" s="4">
        <f t="shared" si="149"/>
        <v>0</v>
      </c>
      <c r="E537" s="4">
        <f t="shared" si="141"/>
        <v>0</v>
      </c>
      <c r="F537" s="4">
        <f t="shared" si="143"/>
        <v>0</v>
      </c>
      <c r="G537" s="15">
        <f t="shared" si="145"/>
        <v>0</v>
      </c>
      <c r="H537">
        <f t="shared" si="142"/>
        <v>0</v>
      </c>
      <c r="I537" s="4">
        <f t="shared" si="144"/>
        <v>10463.479576131946</v>
      </c>
      <c r="J537">
        <f t="shared" si="146"/>
        <v>0.25232515624491497</v>
      </c>
      <c r="O537">
        <f>$O$535-($O$535*$N$9)</f>
        <v>6.6490472125395464E-6</v>
      </c>
      <c r="P537" s="4">
        <f>$P$535+$P$535*$N$6</f>
        <v>354718.3744054811</v>
      </c>
    </row>
    <row r="538" spans="1:16" ht="12.75" x14ac:dyDescent="0.2">
      <c r="A538" s="1">
        <v>534</v>
      </c>
      <c r="B538">
        <f t="shared" si="138"/>
        <v>0</v>
      </c>
      <c r="C538">
        <f t="shared" si="149"/>
        <v>0</v>
      </c>
      <c r="D538" s="4">
        <f t="shared" si="149"/>
        <v>0</v>
      </c>
      <c r="E538" s="4">
        <f t="shared" si="141"/>
        <v>0</v>
      </c>
      <c r="F538" s="4">
        <f t="shared" si="143"/>
        <v>0</v>
      </c>
      <c r="G538" s="16">
        <f t="shared" si="145"/>
        <v>0</v>
      </c>
      <c r="H538">
        <f t="shared" si="142"/>
        <v>0</v>
      </c>
      <c r="I538" s="4">
        <f t="shared" si="144"/>
        <v>10463.479576131946</v>
      </c>
      <c r="J538">
        <f t="shared" si="146"/>
        <v>0.25232515624491497</v>
      </c>
      <c r="O538">
        <f t="shared" ref="O538:O549" si="150">$O$535-($O$535*$N$9)</f>
        <v>6.6490472125395464E-6</v>
      </c>
      <c r="P538" s="4">
        <f t="shared" ref="P538:P549" si="151">$P$535+$P$535*$N$6</f>
        <v>354718.3744054811</v>
      </c>
    </row>
    <row r="539" spans="1:16" ht="12.75" x14ac:dyDescent="0.2">
      <c r="A539" s="1">
        <v>535</v>
      </c>
      <c r="B539">
        <f t="shared" si="138"/>
        <v>0</v>
      </c>
      <c r="C539">
        <f t="shared" si="149"/>
        <v>0</v>
      </c>
      <c r="D539" s="4">
        <f t="shared" si="149"/>
        <v>0</v>
      </c>
      <c r="E539" s="4">
        <f t="shared" si="141"/>
        <v>0</v>
      </c>
      <c r="F539" s="4">
        <f t="shared" si="143"/>
        <v>0</v>
      </c>
      <c r="G539" s="15">
        <f t="shared" si="145"/>
        <v>0</v>
      </c>
      <c r="H539">
        <f t="shared" si="142"/>
        <v>0</v>
      </c>
      <c r="I539" s="4">
        <f t="shared" si="144"/>
        <v>10463.479576131946</v>
      </c>
      <c r="J539">
        <f t="shared" si="146"/>
        <v>0.25232515624491497</v>
      </c>
      <c r="O539">
        <f t="shared" si="150"/>
        <v>6.6490472125395464E-6</v>
      </c>
      <c r="P539" s="4">
        <f t="shared" si="151"/>
        <v>354718.3744054811</v>
      </c>
    </row>
    <row r="540" spans="1:16" ht="12.75" x14ac:dyDescent="0.2">
      <c r="A540" s="1">
        <v>536</v>
      </c>
      <c r="B540">
        <f t="shared" si="138"/>
        <v>0</v>
      </c>
      <c r="C540">
        <f t="shared" si="149"/>
        <v>0</v>
      </c>
      <c r="D540" s="4">
        <f t="shared" si="149"/>
        <v>0</v>
      </c>
      <c r="E540" s="4">
        <f t="shared" si="141"/>
        <v>0</v>
      </c>
      <c r="F540" s="4">
        <f t="shared" si="143"/>
        <v>0</v>
      </c>
      <c r="G540" s="16">
        <f t="shared" si="145"/>
        <v>0</v>
      </c>
      <c r="H540">
        <f t="shared" si="142"/>
        <v>0</v>
      </c>
      <c r="I540" s="4">
        <f t="shared" si="144"/>
        <v>10463.479576131946</v>
      </c>
      <c r="J540">
        <f t="shared" si="146"/>
        <v>0.25232515624491497</v>
      </c>
      <c r="O540">
        <f t="shared" si="150"/>
        <v>6.6490472125395464E-6</v>
      </c>
      <c r="P540" s="4">
        <f t="shared" si="151"/>
        <v>354718.3744054811</v>
      </c>
    </row>
    <row r="541" spans="1:16" ht="12.75" x14ac:dyDescent="0.2">
      <c r="A541" s="1">
        <v>537</v>
      </c>
      <c r="B541">
        <f t="shared" si="138"/>
        <v>0</v>
      </c>
      <c r="C541">
        <f t="shared" si="149"/>
        <v>0</v>
      </c>
      <c r="D541" s="4">
        <f t="shared" si="149"/>
        <v>0</v>
      </c>
      <c r="E541" s="4">
        <f t="shared" si="141"/>
        <v>0</v>
      </c>
      <c r="F541" s="4">
        <f t="shared" si="143"/>
        <v>0</v>
      </c>
      <c r="G541" s="15">
        <f t="shared" si="145"/>
        <v>0</v>
      </c>
      <c r="H541">
        <f t="shared" si="142"/>
        <v>0</v>
      </c>
      <c r="I541" s="4">
        <f t="shared" si="144"/>
        <v>10463.479576131946</v>
      </c>
      <c r="J541">
        <f t="shared" si="146"/>
        <v>0.25232515624491497</v>
      </c>
      <c r="O541">
        <f t="shared" si="150"/>
        <v>6.6490472125395464E-6</v>
      </c>
      <c r="P541" s="4">
        <f t="shared" si="151"/>
        <v>354718.3744054811</v>
      </c>
    </row>
    <row r="542" spans="1:16" ht="12.75" x14ac:dyDescent="0.2">
      <c r="A542" s="1">
        <v>538</v>
      </c>
      <c r="B542">
        <f t="shared" si="138"/>
        <v>0</v>
      </c>
      <c r="C542">
        <f t="shared" si="149"/>
        <v>0</v>
      </c>
      <c r="D542" s="4">
        <f t="shared" si="149"/>
        <v>0</v>
      </c>
      <c r="E542" s="4">
        <f t="shared" si="141"/>
        <v>0</v>
      </c>
      <c r="F542" s="4">
        <f t="shared" si="143"/>
        <v>0</v>
      </c>
      <c r="G542" s="16">
        <f t="shared" si="145"/>
        <v>0</v>
      </c>
      <c r="H542">
        <f t="shared" si="142"/>
        <v>0</v>
      </c>
      <c r="I542" s="4">
        <f t="shared" si="144"/>
        <v>10463.479576131946</v>
      </c>
      <c r="J542">
        <f t="shared" si="146"/>
        <v>0.25232515624491497</v>
      </c>
      <c r="O542">
        <f t="shared" si="150"/>
        <v>6.6490472125395464E-6</v>
      </c>
      <c r="P542" s="4">
        <f t="shared" si="151"/>
        <v>354718.3744054811</v>
      </c>
    </row>
    <row r="543" spans="1:16" ht="12.75" x14ac:dyDescent="0.2">
      <c r="A543" s="1">
        <v>539</v>
      </c>
      <c r="B543">
        <f t="shared" si="138"/>
        <v>0</v>
      </c>
      <c r="C543">
        <f t="shared" si="149"/>
        <v>0</v>
      </c>
      <c r="D543" s="4">
        <f t="shared" si="149"/>
        <v>0</v>
      </c>
      <c r="E543" s="4">
        <f t="shared" si="141"/>
        <v>0</v>
      </c>
      <c r="F543" s="4">
        <f t="shared" si="143"/>
        <v>0</v>
      </c>
      <c r="G543" s="15">
        <f t="shared" si="145"/>
        <v>0</v>
      </c>
      <c r="H543">
        <f t="shared" si="142"/>
        <v>0</v>
      </c>
      <c r="I543" s="4">
        <f t="shared" si="144"/>
        <v>10463.479576131946</v>
      </c>
      <c r="J543">
        <f t="shared" si="146"/>
        <v>0.25232515624491497</v>
      </c>
      <c r="O543">
        <f t="shared" si="150"/>
        <v>6.6490472125395464E-6</v>
      </c>
      <c r="P543" s="4">
        <f t="shared" si="151"/>
        <v>354718.3744054811</v>
      </c>
    </row>
    <row r="544" spans="1:16" ht="12.75" x14ac:dyDescent="0.2">
      <c r="A544" s="1">
        <v>540</v>
      </c>
      <c r="B544">
        <f t="shared" si="138"/>
        <v>0</v>
      </c>
      <c r="C544">
        <f t="shared" si="149"/>
        <v>0</v>
      </c>
      <c r="D544" s="4">
        <f t="shared" si="149"/>
        <v>0</v>
      </c>
      <c r="E544" s="4">
        <f t="shared" si="141"/>
        <v>0</v>
      </c>
      <c r="F544" s="4">
        <f t="shared" si="143"/>
        <v>0</v>
      </c>
      <c r="G544" s="16">
        <f t="shared" si="145"/>
        <v>0</v>
      </c>
      <c r="H544">
        <f t="shared" si="142"/>
        <v>0</v>
      </c>
      <c r="I544" s="4">
        <f t="shared" si="144"/>
        <v>10463.479576131946</v>
      </c>
      <c r="J544">
        <f t="shared" si="146"/>
        <v>0.25232515624491497</v>
      </c>
      <c r="O544">
        <f t="shared" si="150"/>
        <v>6.6490472125395464E-6</v>
      </c>
      <c r="P544" s="4">
        <f t="shared" si="151"/>
        <v>354718.3744054811</v>
      </c>
    </row>
    <row r="545" spans="1:16" ht="12.75" x14ac:dyDescent="0.2">
      <c r="A545" s="1">
        <v>541</v>
      </c>
      <c r="B545">
        <f t="shared" si="138"/>
        <v>0</v>
      </c>
      <c r="C545">
        <f t="shared" si="149"/>
        <v>0</v>
      </c>
      <c r="D545" s="4">
        <f t="shared" si="149"/>
        <v>0</v>
      </c>
      <c r="E545" s="4">
        <f t="shared" si="141"/>
        <v>0</v>
      </c>
      <c r="F545" s="4">
        <f t="shared" si="143"/>
        <v>0</v>
      </c>
      <c r="G545" s="15">
        <f t="shared" si="145"/>
        <v>0</v>
      </c>
      <c r="H545">
        <f t="shared" si="142"/>
        <v>0</v>
      </c>
      <c r="I545" s="4">
        <f t="shared" si="144"/>
        <v>10463.479576131946</v>
      </c>
      <c r="J545">
        <f t="shared" si="146"/>
        <v>0.25232515624491497</v>
      </c>
      <c r="O545">
        <f t="shared" si="150"/>
        <v>6.6490472125395464E-6</v>
      </c>
      <c r="P545" s="4">
        <f t="shared" si="151"/>
        <v>354718.3744054811</v>
      </c>
    </row>
    <row r="546" spans="1:16" ht="12.75" x14ac:dyDescent="0.2">
      <c r="A546" s="1">
        <v>542</v>
      </c>
      <c r="B546">
        <f t="shared" si="138"/>
        <v>0</v>
      </c>
      <c r="C546">
        <f t="shared" si="149"/>
        <v>0</v>
      </c>
      <c r="D546" s="4">
        <f t="shared" si="149"/>
        <v>0</v>
      </c>
      <c r="E546" s="4">
        <f t="shared" si="141"/>
        <v>0</v>
      </c>
      <c r="F546" s="4">
        <f t="shared" si="143"/>
        <v>0</v>
      </c>
      <c r="G546" s="16">
        <f t="shared" si="145"/>
        <v>0</v>
      </c>
      <c r="H546">
        <f t="shared" si="142"/>
        <v>0</v>
      </c>
      <c r="I546" s="4">
        <f t="shared" si="144"/>
        <v>10463.479576131946</v>
      </c>
      <c r="J546">
        <f t="shared" si="146"/>
        <v>0.25232515624491497</v>
      </c>
      <c r="O546">
        <f t="shared" si="150"/>
        <v>6.6490472125395464E-6</v>
      </c>
      <c r="P546" s="4">
        <f t="shared" si="151"/>
        <v>354718.3744054811</v>
      </c>
    </row>
    <row r="547" spans="1:16" ht="12.75" x14ac:dyDescent="0.2">
      <c r="A547" s="1">
        <v>543</v>
      </c>
      <c r="B547">
        <f t="shared" si="138"/>
        <v>0</v>
      </c>
      <c r="C547">
        <f t="shared" si="149"/>
        <v>0</v>
      </c>
      <c r="D547" s="4">
        <f t="shared" si="149"/>
        <v>0</v>
      </c>
      <c r="E547" s="4">
        <f t="shared" si="141"/>
        <v>0</v>
      </c>
      <c r="F547" s="4">
        <f t="shared" si="143"/>
        <v>0</v>
      </c>
      <c r="G547" s="15">
        <f t="shared" si="145"/>
        <v>0</v>
      </c>
      <c r="H547">
        <f t="shared" si="142"/>
        <v>0</v>
      </c>
      <c r="I547" s="4">
        <f t="shared" si="144"/>
        <v>10463.479576131946</v>
      </c>
      <c r="J547">
        <f t="shared" si="146"/>
        <v>0.25232515624491497</v>
      </c>
      <c r="O547">
        <f t="shared" si="150"/>
        <v>6.6490472125395464E-6</v>
      </c>
      <c r="P547" s="4">
        <f t="shared" si="151"/>
        <v>354718.3744054811</v>
      </c>
    </row>
    <row r="548" spans="1:16" ht="12.75" x14ac:dyDescent="0.2">
      <c r="A548" s="1">
        <v>544</v>
      </c>
      <c r="B548">
        <f t="shared" si="138"/>
        <v>0</v>
      </c>
      <c r="C548">
        <f t="shared" si="149"/>
        <v>0</v>
      </c>
      <c r="D548" s="4">
        <f t="shared" si="149"/>
        <v>0</v>
      </c>
      <c r="E548" s="4">
        <f t="shared" si="141"/>
        <v>0</v>
      </c>
      <c r="F548" s="4">
        <f t="shared" si="143"/>
        <v>0</v>
      </c>
      <c r="G548" s="16">
        <f t="shared" si="145"/>
        <v>0</v>
      </c>
      <c r="H548">
        <f t="shared" si="142"/>
        <v>0</v>
      </c>
      <c r="I548" s="4">
        <f t="shared" si="144"/>
        <v>10463.479576131946</v>
      </c>
      <c r="J548">
        <f t="shared" si="146"/>
        <v>0.25232515624491497</v>
      </c>
      <c r="O548">
        <f t="shared" si="150"/>
        <v>6.6490472125395464E-6</v>
      </c>
      <c r="P548" s="4">
        <f t="shared" si="151"/>
        <v>354718.3744054811</v>
      </c>
    </row>
    <row r="549" spans="1:16" ht="12.75" x14ac:dyDescent="0.2">
      <c r="A549" s="1">
        <v>545</v>
      </c>
      <c r="B549">
        <f t="shared" si="138"/>
        <v>0</v>
      </c>
      <c r="C549">
        <f t="shared" si="149"/>
        <v>0</v>
      </c>
      <c r="D549" s="4">
        <f t="shared" si="149"/>
        <v>0</v>
      </c>
      <c r="E549" s="4">
        <f t="shared" si="141"/>
        <v>0</v>
      </c>
      <c r="F549" s="4">
        <f t="shared" si="143"/>
        <v>0</v>
      </c>
      <c r="G549" s="15">
        <f t="shared" si="145"/>
        <v>0</v>
      </c>
      <c r="H549">
        <f t="shared" si="142"/>
        <v>0</v>
      </c>
      <c r="I549" s="4">
        <f t="shared" si="144"/>
        <v>10463.479576131946</v>
      </c>
      <c r="J549">
        <f t="shared" si="146"/>
        <v>0.25232515624491497</v>
      </c>
      <c r="O549">
        <f t="shared" si="150"/>
        <v>6.6490472125395464E-6</v>
      </c>
      <c r="P549" s="4">
        <f t="shared" si="151"/>
        <v>354718.3744054811</v>
      </c>
    </row>
    <row r="550" spans="1:16" ht="12.75" x14ac:dyDescent="0.2">
      <c r="A550" s="1">
        <v>546</v>
      </c>
      <c r="B550">
        <f t="shared" si="138"/>
        <v>0</v>
      </c>
      <c r="C550">
        <f t="shared" si="149"/>
        <v>0</v>
      </c>
      <c r="D550" s="4">
        <f t="shared" si="149"/>
        <v>0</v>
      </c>
      <c r="E550" s="4">
        <f t="shared" si="141"/>
        <v>0</v>
      </c>
      <c r="F550" s="4">
        <f t="shared" si="143"/>
        <v>0</v>
      </c>
      <c r="G550" s="16">
        <f t="shared" si="145"/>
        <v>0</v>
      </c>
      <c r="H550">
        <f t="shared" si="142"/>
        <v>0</v>
      </c>
      <c r="I550" s="4">
        <f t="shared" si="144"/>
        <v>10463.479576131946</v>
      </c>
      <c r="J550">
        <f t="shared" si="146"/>
        <v>0.25232515624491497</v>
      </c>
      <c r="O550">
        <f>$O$549-($O$549*$N$9)</f>
        <v>6.1171234355363826E-6</v>
      </c>
      <c r="P550" s="4">
        <f>$P$549+$P$549*$N$6</f>
        <v>383095.84435791959</v>
      </c>
    </row>
    <row r="551" spans="1:16" ht="12.75" x14ac:dyDescent="0.2">
      <c r="A551" s="1">
        <v>547</v>
      </c>
      <c r="B551">
        <f t="shared" si="138"/>
        <v>0</v>
      </c>
      <c r="C551">
        <f t="shared" si="149"/>
        <v>0</v>
      </c>
      <c r="D551" s="4">
        <f t="shared" si="149"/>
        <v>0</v>
      </c>
      <c r="E551" s="4">
        <f t="shared" si="141"/>
        <v>0</v>
      </c>
      <c r="F551" s="4">
        <f t="shared" si="143"/>
        <v>0</v>
      </c>
      <c r="G551" s="15">
        <f t="shared" si="145"/>
        <v>0</v>
      </c>
      <c r="H551">
        <f t="shared" si="142"/>
        <v>0</v>
      </c>
      <c r="I551" s="4">
        <f t="shared" si="144"/>
        <v>10463.479576131946</v>
      </c>
      <c r="J551">
        <f t="shared" si="146"/>
        <v>0.25232515624491497</v>
      </c>
      <c r="O551">
        <f>$O$549-($O$549*$N$9)</f>
        <v>6.1171234355363826E-6</v>
      </c>
      <c r="P551" s="4">
        <f>$P$549+$P$549*$N$6</f>
        <v>383095.84435791959</v>
      </c>
    </row>
    <row r="552" spans="1:16" ht="12.75" x14ac:dyDescent="0.2">
      <c r="A552" s="1">
        <v>548</v>
      </c>
      <c r="B552">
        <f t="shared" si="138"/>
        <v>0</v>
      </c>
      <c r="C552">
        <f t="shared" si="149"/>
        <v>0</v>
      </c>
      <c r="D552" s="4">
        <f t="shared" si="149"/>
        <v>0</v>
      </c>
      <c r="E552" s="4">
        <f t="shared" si="141"/>
        <v>0</v>
      </c>
      <c r="F552" s="4">
        <f t="shared" si="143"/>
        <v>0</v>
      </c>
      <c r="G552" s="16">
        <f t="shared" si="145"/>
        <v>0</v>
      </c>
      <c r="H552">
        <f t="shared" si="142"/>
        <v>0</v>
      </c>
      <c r="I552" s="4">
        <f t="shared" si="144"/>
        <v>10463.479576131946</v>
      </c>
      <c r="J552">
        <f t="shared" si="146"/>
        <v>0.25232515624491497</v>
      </c>
      <c r="O552">
        <f t="shared" ref="O552:O563" si="152">$O$549-($O$549*$N$9)</f>
        <v>6.1171234355363826E-6</v>
      </c>
      <c r="P552" s="4">
        <f t="shared" ref="P552:P563" si="153">$P$549+$P$549*$N$6</f>
        <v>383095.84435791959</v>
      </c>
    </row>
    <row r="553" spans="1:16" ht="12.75" x14ac:dyDescent="0.2">
      <c r="A553" s="1">
        <v>549</v>
      </c>
      <c r="B553">
        <f t="shared" si="138"/>
        <v>0</v>
      </c>
      <c r="C553">
        <f t="shared" si="149"/>
        <v>0</v>
      </c>
      <c r="D553" s="4">
        <f t="shared" si="149"/>
        <v>0</v>
      </c>
      <c r="E553" s="4">
        <f t="shared" si="141"/>
        <v>0</v>
      </c>
      <c r="F553" s="4">
        <f t="shared" si="143"/>
        <v>0</v>
      </c>
      <c r="G553" s="15">
        <f t="shared" si="145"/>
        <v>0</v>
      </c>
      <c r="H553">
        <f t="shared" si="142"/>
        <v>0</v>
      </c>
      <c r="I553" s="4">
        <f t="shared" si="144"/>
        <v>10463.479576131946</v>
      </c>
      <c r="J553">
        <f t="shared" si="146"/>
        <v>0.25232515624491497</v>
      </c>
      <c r="O553">
        <f t="shared" si="152"/>
        <v>6.1171234355363826E-6</v>
      </c>
      <c r="P553" s="4">
        <f t="shared" si="153"/>
        <v>383095.84435791959</v>
      </c>
    </row>
    <row r="554" spans="1:16" ht="12.75" x14ac:dyDescent="0.2">
      <c r="A554" s="1">
        <v>550</v>
      </c>
      <c r="B554">
        <f t="shared" si="138"/>
        <v>0</v>
      </c>
      <c r="C554">
        <f t="shared" si="149"/>
        <v>0</v>
      </c>
      <c r="D554" s="4">
        <f t="shared" si="149"/>
        <v>0</v>
      </c>
      <c r="E554" s="4">
        <f t="shared" si="141"/>
        <v>0</v>
      </c>
      <c r="F554" s="4">
        <f t="shared" si="143"/>
        <v>0</v>
      </c>
      <c r="G554" s="16">
        <f t="shared" si="145"/>
        <v>0</v>
      </c>
      <c r="H554">
        <f t="shared" si="142"/>
        <v>0</v>
      </c>
      <c r="I554" s="4">
        <f t="shared" si="144"/>
        <v>10463.479576131946</v>
      </c>
      <c r="J554">
        <f t="shared" si="146"/>
        <v>0.25232515624491497</v>
      </c>
      <c r="O554">
        <f t="shared" si="152"/>
        <v>6.1171234355363826E-6</v>
      </c>
      <c r="P554" s="4">
        <f t="shared" si="153"/>
        <v>383095.84435791959</v>
      </c>
    </row>
    <row r="555" spans="1:16" ht="12.75" x14ac:dyDescent="0.2">
      <c r="A555" s="1">
        <v>551</v>
      </c>
      <c r="B555">
        <f t="shared" si="138"/>
        <v>0</v>
      </c>
      <c r="C555">
        <f t="shared" si="149"/>
        <v>0</v>
      </c>
      <c r="D555" s="4">
        <f t="shared" si="149"/>
        <v>0</v>
      </c>
      <c r="E555" s="4">
        <f t="shared" si="141"/>
        <v>0</v>
      </c>
      <c r="F555" s="4">
        <f t="shared" si="143"/>
        <v>0</v>
      </c>
      <c r="G555" s="15">
        <f t="shared" si="145"/>
        <v>0</v>
      </c>
      <c r="H555">
        <f t="shared" si="142"/>
        <v>0</v>
      </c>
      <c r="I555" s="4">
        <f t="shared" si="144"/>
        <v>10463.479576131946</v>
      </c>
      <c r="J555">
        <f t="shared" si="146"/>
        <v>0.25232515624491497</v>
      </c>
      <c r="O555">
        <f t="shared" si="152"/>
        <v>6.1171234355363826E-6</v>
      </c>
      <c r="P555" s="4">
        <f t="shared" si="153"/>
        <v>383095.84435791959</v>
      </c>
    </row>
    <row r="556" spans="1:16" ht="12.75" x14ac:dyDescent="0.2">
      <c r="A556" s="1">
        <v>552</v>
      </c>
      <c r="B556">
        <f t="shared" si="138"/>
        <v>0</v>
      </c>
      <c r="C556">
        <f t="shared" si="149"/>
        <v>0</v>
      </c>
      <c r="D556" s="4">
        <f t="shared" si="149"/>
        <v>0</v>
      </c>
      <c r="E556" s="4">
        <f t="shared" si="141"/>
        <v>0</v>
      </c>
      <c r="F556" s="4">
        <f t="shared" si="143"/>
        <v>0</v>
      </c>
      <c r="G556" s="16">
        <f t="shared" si="145"/>
        <v>0</v>
      </c>
      <c r="H556">
        <f t="shared" si="142"/>
        <v>0</v>
      </c>
      <c r="I556" s="4">
        <f t="shared" si="144"/>
        <v>10463.479576131946</v>
      </c>
      <c r="J556">
        <f t="shared" si="146"/>
        <v>0.25232515624491497</v>
      </c>
      <c r="O556">
        <f t="shared" si="152"/>
        <v>6.1171234355363826E-6</v>
      </c>
      <c r="P556" s="4">
        <f t="shared" si="153"/>
        <v>383095.84435791959</v>
      </c>
    </row>
    <row r="557" spans="1:16" ht="12.75" x14ac:dyDescent="0.2">
      <c r="A557" s="1">
        <v>553</v>
      </c>
      <c r="B557">
        <f t="shared" si="138"/>
        <v>0</v>
      </c>
      <c r="C557">
        <f t="shared" si="149"/>
        <v>0</v>
      </c>
      <c r="D557" s="4">
        <f t="shared" si="149"/>
        <v>0</v>
      </c>
      <c r="E557" s="4">
        <f t="shared" si="141"/>
        <v>0</v>
      </c>
      <c r="F557" s="4">
        <f t="shared" si="143"/>
        <v>0</v>
      </c>
      <c r="G557" s="15">
        <f t="shared" si="145"/>
        <v>0</v>
      </c>
      <c r="H557">
        <f t="shared" si="142"/>
        <v>0</v>
      </c>
      <c r="I557" s="4">
        <f t="shared" si="144"/>
        <v>10463.479576131946</v>
      </c>
      <c r="J557">
        <f t="shared" si="146"/>
        <v>0.25232515624491497</v>
      </c>
      <c r="O557">
        <f t="shared" si="152"/>
        <v>6.1171234355363826E-6</v>
      </c>
      <c r="P557" s="4">
        <f t="shared" si="153"/>
        <v>383095.84435791959</v>
      </c>
    </row>
    <row r="558" spans="1:16" ht="12.75" x14ac:dyDescent="0.2">
      <c r="A558" s="1">
        <v>554</v>
      </c>
      <c r="B558">
        <f t="shared" si="138"/>
        <v>0</v>
      </c>
      <c r="C558">
        <f t="shared" si="149"/>
        <v>0</v>
      </c>
      <c r="D558" s="4">
        <f t="shared" si="149"/>
        <v>0</v>
      </c>
      <c r="E558" s="4">
        <f t="shared" si="141"/>
        <v>0</v>
      </c>
      <c r="F558" s="4">
        <f t="shared" si="143"/>
        <v>0</v>
      </c>
      <c r="G558" s="16">
        <f t="shared" si="145"/>
        <v>0</v>
      </c>
      <c r="H558">
        <f t="shared" si="142"/>
        <v>0</v>
      </c>
      <c r="I558" s="4">
        <f t="shared" si="144"/>
        <v>10463.479576131946</v>
      </c>
      <c r="J558">
        <f t="shared" si="146"/>
        <v>0.25232515624491497</v>
      </c>
      <c r="O558">
        <f t="shared" si="152"/>
        <v>6.1171234355363826E-6</v>
      </c>
      <c r="P558" s="4">
        <f t="shared" si="153"/>
        <v>383095.84435791959</v>
      </c>
    </row>
    <row r="559" spans="1:16" ht="12.75" x14ac:dyDescent="0.2">
      <c r="A559" s="1">
        <v>555</v>
      </c>
      <c r="B559">
        <f t="shared" si="138"/>
        <v>0</v>
      </c>
      <c r="C559">
        <f t="shared" si="149"/>
        <v>0</v>
      </c>
      <c r="D559" s="4">
        <f t="shared" si="149"/>
        <v>0</v>
      </c>
      <c r="E559" s="4">
        <f t="shared" si="141"/>
        <v>0</v>
      </c>
      <c r="F559" s="4">
        <f t="shared" si="143"/>
        <v>0</v>
      </c>
      <c r="G559" s="15">
        <f t="shared" si="145"/>
        <v>0</v>
      </c>
      <c r="H559">
        <f t="shared" si="142"/>
        <v>0</v>
      </c>
      <c r="I559" s="4">
        <f t="shared" si="144"/>
        <v>10463.479576131946</v>
      </c>
      <c r="J559">
        <f t="shared" si="146"/>
        <v>0.25232515624491497</v>
      </c>
      <c r="O559">
        <f t="shared" si="152"/>
        <v>6.1171234355363826E-6</v>
      </c>
      <c r="P559" s="4">
        <f t="shared" si="153"/>
        <v>383095.84435791959</v>
      </c>
    </row>
    <row r="560" spans="1:16" ht="12.75" x14ac:dyDescent="0.2">
      <c r="A560" s="1">
        <v>556</v>
      </c>
      <c r="B560">
        <f t="shared" si="138"/>
        <v>0</v>
      </c>
      <c r="C560">
        <f t="shared" si="149"/>
        <v>0</v>
      </c>
      <c r="D560" s="4">
        <f t="shared" si="149"/>
        <v>0</v>
      </c>
      <c r="E560" s="4">
        <f t="shared" si="141"/>
        <v>0</v>
      </c>
      <c r="F560" s="4">
        <f t="shared" si="143"/>
        <v>0</v>
      </c>
      <c r="G560" s="16">
        <f t="shared" si="145"/>
        <v>0</v>
      </c>
      <c r="H560">
        <f t="shared" si="142"/>
        <v>0</v>
      </c>
      <c r="I560" s="4">
        <f t="shared" si="144"/>
        <v>10463.479576131946</v>
      </c>
      <c r="J560">
        <f t="shared" si="146"/>
        <v>0.25232515624491497</v>
      </c>
      <c r="O560">
        <f t="shared" si="152"/>
        <v>6.1171234355363826E-6</v>
      </c>
      <c r="P560" s="4">
        <f t="shared" si="153"/>
        <v>383095.84435791959</v>
      </c>
    </row>
    <row r="561" spans="1:16" ht="12.75" x14ac:dyDescent="0.2">
      <c r="A561" s="1">
        <v>557</v>
      </c>
      <c r="B561">
        <f t="shared" si="138"/>
        <v>0</v>
      </c>
      <c r="C561">
        <f t="shared" si="149"/>
        <v>0</v>
      </c>
      <c r="D561" s="4">
        <f t="shared" si="149"/>
        <v>0</v>
      </c>
      <c r="E561" s="4">
        <f t="shared" si="141"/>
        <v>0</v>
      </c>
      <c r="F561" s="4">
        <f t="shared" si="143"/>
        <v>0</v>
      </c>
      <c r="G561" s="15">
        <f t="shared" si="145"/>
        <v>0</v>
      </c>
      <c r="H561">
        <f t="shared" si="142"/>
        <v>0</v>
      </c>
      <c r="I561" s="4">
        <f t="shared" si="144"/>
        <v>10463.479576131946</v>
      </c>
      <c r="J561">
        <f t="shared" si="146"/>
        <v>0.25232515624491497</v>
      </c>
      <c r="O561">
        <f t="shared" si="152"/>
        <v>6.1171234355363826E-6</v>
      </c>
      <c r="P561" s="4">
        <f t="shared" si="153"/>
        <v>383095.84435791959</v>
      </c>
    </row>
    <row r="562" spans="1:16" ht="12.75" x14ac:dyDescent="0.2">
      <c r="A562" s="1">
        <v>558</v>
      </c>
      <c r="B562">
        <f t="shared" si="138"/>
        <v>0</v>
      </c>
      <c r="C562">
        <f t="shared" si="149"/>
        <v>0</v>
      </c>
      <c r="D562" s="4">
        <f t="shared" si="149"/>
        <v>0</v>
      </c>
      <c r="E562" s="4">
        <f t="shared" si="141"/>
        <v>0</v>
      </c>
      <c r="F562" s="4">
        <f t="shared" si="143"/>
        <v>0</v>
      </c>
      <c r="G562" s="16">
        <f t="shared" si="145"/>
        <v>0</v>
      </c>
      <c r="H562">
        <f t="shared" si="142"/>
        <v>0</v>
      </c>
      <c r="I562" s="4">
        <f t="shared" si="144"/>
        <v>10463.479576131946</v>
      </c>
      <c r="J562">
        <f t="shared" si="146"/>
        <v>0.25232515624491497</v>
      </c>
      <c r="O562">
        <f t="shared" si="152"/>
        <v>6.1171234355363826E-6</v>
      </c>
      <c r="P562" s="4">
        <f t="shared" si="153"/>
        <v>383095.84435791959</v>
      </c>
    </row>
    <row r="563" spans="1:16" ht="12.75" x14ac:dyDescent="0.2">
      <c r="A563" s="1">
        <v>559</v>
      </c>
      <c r="B563">
        <f t="shared" si="138"/>
        <v>0</v>
      </c>
      <c r="C563">
        <f t="shared" si="149"/>
        <v>0</v>
      </c>
      <c r="D563" s="4">
        <f t="shared" si="149"/>
        <v>0</v>
      </c>
      <c r="E563" s="4">
        <f t="shared" si="141"/>
        <v>0</v>
      </c>
      <c r="F563" s="4">
        <f t="shared" si="143"/>
        <v>0</v>
      </c>
      <c r="G563" s="15">
        <f t="shared" si="145"/>
        <v>0</v>
      </c>
      <c r="H563">
        <f t="shared" si="142"/>
        <v>0</v>
      </c>
      <c r="I563" s="4">
        <f t="shared" si="144"/>
        <v>10463.479576131946</v>
      </c>
      <c r="J563">
        <f t="shared" si="146"/>
        <v>0.25232515624491497</v>
      </c>
      <c r="O563">
        <f t="shared" si="152"/>
        <v>6.1171234355363826E-6</v>
      </c>
      <c r="P563" s="4">
        <f t="shared" si="153"/>
        <v>383095.84435791959</v>
      </c>
    </row>
    <row r="564" spans="1:16" ht="12.75" x14ac:dyDescent="0.2">
      <c r="A564" s="1">
        <v>560</v>
      </c>
      <c r="B564">
        <f t="shared" si="138"/>
        <v>0</v>
      </c>
      <c r="C564">
        <f t="shared" si="149"/>
        <v>0</v>
      </c>
      <c r="D564" s="4">
        <f t="shared" si="149"/>
        <v>0</v>
      </c>
      <c r="E564" s="4">
        <f t="shared" si="141"/>
        <v>0</v>
      </c>
      <c r="F564" s="4">
        <f t="shared" si="143"/>
        <v>0</v>
      </c>
      <c r="G564" s="16">
        <f t="shared" si="145"/>
        <v>0</v>
      </c>
      <c r="H564">
        <f t="shared" si="142"/>
        <v>0</v>
      </c>
      <c r="I564" s="4">
        <f t="shared" si="144"/>
        <v>10463.479576131946</v>
      </c>
      <c r="J564">
        <f t="shared" si="146"/>
        <v>0.25232515624491497</v>
      </c>
      <c r="O564">
        <f>$O$563-($O$563*$N$9)</f>
        <v>5.6277535606934716E-6</v>
      </c>
      <c r="P564" s="4">
        <f>$P$563+$P$563*$N$6</f>
        <v>413743.51190655318</v>
      </c>
    </row>
    <row r="565" spans="1:16" ht="12.75" x14ac:dyDescent="0.2">
      <c r="A565" s="1">
        <v>561</v>
      </c>
      <c r="B565">
        <f t="shared" ref="B565:B628" si="154">IF((F564-G564)&lt;$M$11,B564,B564+H564)-IF(AND(F200&gt;=$M$11,G200=0),H200,IF(AND(F200&gt;=$M$11,G200&gt;0),0,0))</f>
        <v>0</v>
      </c>
      <c r="C565">
        <f t="shared" si="149"/>
        <v>0</v>
      </c>
      <c r="D565" s="4">
        <f t="shared" si="149"/>
        <v>0</v>
      </c>
      <c r="E565" s="4">
        <f t="shared" si="141"/>
        <v>0</v>
      </c>
      <c r="F565" s="4">
        <f t="shared" si="143"/>
        <v>0</v>
      </c>
      <c r="G565" s="15">
        <f t="shared" si="145"/>
        <v>0</v>
      </c>
      <c r="H565">
        <f t="shared" si="142"/>
        <v>0</v>
      </c>
      <c r="I565" s="4">
        <f t="shared" si="144"/>
        <v>10463.479576131946</v>
      </c>
      <c r="J565">
        <f t="shared" si="146"/>
        <v>0.25232515624491497</v>
      </c>
      <c r="O565">
        <f>$O$563-($O$563*$N$9)</f>
        <v>5.6277535606934716E-6</v>
      </c>
      <c r="P565" s="4">
        <f>$P$563+$P$563*$N$6</f>
        <v>413743.51190655318</v>
      </c>
    </row>
    <row r="566" spans="1:16" ht="12.75" x14ac:dyDescent="0.2">
      <c r="A566" s="1">
        <v>562</v>
      </c>
      <c r="B566">
        <f t="shared" si="154"/>
        <v>0</v>
      </c>
      <c r="C566">
        <f t="shared" si="149"/>
        <v>0</v>
      </c>
      <c r="D566" s="4">
        <f t="shared" si="149"/>
        <v>0</v>
      </c>
      <c r="E566" s="4">
        <f t="shared" si="141"/>
        <v>0</v>
      </c>
      <c r="F566" s="4">
        <f t="shared" si="143"/>
        <v>0</v>
      </c>
      <c r="G566" s="16">
        <f t="shared" si="145"/>
        <v>0</v>
      </c>
      <c r="H566">
        <f t="shared" si="142"/>
        <v>0</v>
      </c>
      <c r="I566" s="4">
        <f t="shared" si="144"/>
        <v>10463.479576131946</v>
      </c>
      <c r="J566">
        <f t="shared" si="146"/>
        <v>0.25232515624491497</v>
      </c>
      <c r="O566">
        <f t="shared" ref="O566:O577" si="155">$O$563-($O$563*$N$9)</f>
        <v>5.6277535606934716E-6</v>
      </c>
      <c r="P566" s="4">
        <f t="shared" ref="P566:P577" si="156">$P$563+$P$563*$N$6</f>
        <v>413743.51190655318</v>
      </c>
    </row>
    <row r="567" spans="1:16" ht="12.75" x14ac:dyDescent="0.2">
      <c r="A567" s="1">
        <v>563</v>
      </c>
      <c r="B567">
        <f t="shared" si="154"/>
        <v>0</v>
      </c>
      <c r="C567">
        <f t="shared" si="149"/>
        <v>0</v>
      </c>
      <c r="D567" s="4">
        <f t="shared" si="149"/>
        <v>0</v>
      </c>
      <c r="E567" s="4">
        <f t="shared" si="141"/>
        <v>0</v>
      </c>
      <c r="F567" s="4">
        <f t="shared" si="143"/>
        <v>0</v>
      </c>
      <c r="G567" s="15">
        <f t="shared" si="145"/>
        <v>0</v>
      </c>
      <c r="H567">
        <f t="shared" si="142"/>
        <v>0</v>
      </c>
      <c r="I567" s="4">
        <f t="shared" si="144"/>
        <v>10463.479576131946</v>
      </c>
      <c r="J567">
        <f t="shared" si="146"/>
        <v>0.25232515624491497</v>
      </c>
      <c r="O567">
        <f t="shared" si="155"/>
        <v>5.6277535606934716E-6</v>
      </c>
      <c r="P567" s="4">
        <f t="shared" si="156"/>
        <v>413743.51190655318</v>
      </c>
    </row>
    <row r="568" spans="1:16" ht="12.75" x14ac:dyDescent="0.2">
      <c r="A568" s="1">
        <v>564</v>
      </c>
      <c r="B568">
        <f t="shared" si="154"/>
        <v>0</v>
      </c>
      <c r="C568">
        <f t="shared" si="149"/>
        <v>0</v>
      </c>
      <c r="D568" s="4">
        <f t="shared" si="149"/>
        <v>0</v>
      </c>
      <c r="E568" s="4">
        <f t="shared" si="141"/>
        <v>0</v>
      </c>
      <c r="F568" s="4">
        <f t="shared" si="143"/>
        <v>0</v>
      </c>
      <c r="G568" s="16">
        <f t="shared" si="145"/>
        <v>0</v>
      </c>
      <c r="H568">
        <f t="shared" si="142"/>
        <v>0</v>
      </c>
      <c r="I568" s="4">
        <f t="shared" si="144"/>
        <v>10463.479576131946</v>
      </c>
      <c r="J568">
        <f t="shared" si="146"/>
        <v>0.25232515624491497</v>
      </c>
      <c r="O568">
        <f t="shared" si="155"/>
        <v>5.6277535606934716E-6</v>
      </c>
      <c r="P568" s="4">
        <f t="shared" si="156"/>
        <v>413743.51190655318</v>
      </c>
    </row>
    <row r="569" spans="1:16" ht="12.75" x14ac:dyDescent="0.2">
      <c r="A569" s="1">
        <v>565</v>
      </c>
      <c r="B569">
        <f t="shared" si="154"/>
        <v>0</v>
      </c>
      <c r="C569">
        <f t="shared" si="149"/>
        <v>0</v>
      </c>
      <c r="D569" s="4">
        <f t="shared" si="149"/>
        <v>0</v>
      </c>
      <c r="E569" s="4">
        <f t="shared" si="141"/>
        <v>0</v>
      </c>
      <c r="F569" s="4">
        <f t="shared" si="143"/>
        <v>0</v>
      </c>
      <c r="G569" s="15">
        <f t="shared" si="145"/>
        <v>0</v>
      </c>
      <c r="H569">
        <f t="shared" si="142"/>
        <v>0</v>
      </c>
      <c r="I569" s="4">
        <f t="shared" si="144"/>
        <v>10463.479576131946</v>
      </c>
      <c r="J569">
        <f t="shared" si="146"/>
        <v>0.25232515624491497</v>
      </c>
      <c r="O569">
        <f t="shared" si="155"/>
        <v>5.6277535606934716E-6</v>
      </c>
      <c r="P569" s="4">
        <f t="shared" si="156"/>
        <v>413743.51190655318</v>
      </c>
    </row>
    <row r="570" spans="1:16" ht="12.75" x14ac:dyDescent="0.2">
      <c r="A570" s="1">
        <v>566</v>
      </c>
      <c r="B570">
        <f t="shared" si="154"/>
        <v>0</v>
      </c>
      <c r="C570">
        <f t="shared" si="149"/>
        <v>0</v>
      </c>
      <c r="D570" s="4">
        <f t="shared" si="149"/>
        <v>0</v>
      </c>
      <c r="E570" s="4">
        <f t="shared" si="141"/>
        <v>0</v>
      </c>
      <c r="F570" s="4">
        <f t="shared" si="143"/>
        <v>0</v>
      </c>
      <c r="G570" s="16">
        <f t="shared" si="145"/>
        <v>0</v>
      </c>
      <c r="H570">
        <f t="shared" si="142"/>
        <v>0</v>
      </c>
      <c r="I570" s="4">
        <f t="shared" si="144"/>
        <v>10463.479576131946</v>
      </c>
      <c r="J570">
        <f t="shared" si="146"/>
        <v>0.25232515624491497</v>
      </c>
      <c r="O570">
        <f t="shared" si="155"/>
        <v>5.6277535606934716E-6</v>
      </c>
      <c r="P570" s="4">
        <f t="shared" si="156"/>
        <v>413743.51190655318</v>
      </c>
    </row>
    <row r="571" spans="1:16" ht="12.75" x14ac:dyDescent="0.2">
      <c r="A571" s="1">
        <v>567</v>
      </c>
      <c r="B571">
        <f t="shared" si="154"/>
        <v>0</v>
      </c>
      <c r="C571">
        <f t="shared" si="149"/>
        <v>0</v>
      </c>
      <c r="D571" s="4">
        <f t="shared" si="149"/>
        <v>0</v>
      </c>
      <c r="E571" s="4">
        <f t="shared" si="141"/>
        <v>0</v>
      </c>
      <c r="F571" s="4">
        <f t="shared" si="143"/>
        <v>0</v>
      </c>
      <c r="G571" s="15">
        <f t="shared" si="145"/>
        <v>0</v>
      </c>
      <c r="H571">
        <f t="shared" si="142"/>
        <v>0</v>
      </c>
      <c r="I571" s="4">
        <f t="shared" si="144"/>
        <v>10463.479576131946</v>
      </c>
      <c r="J571">
        <f t="shared" si="146"/>
        <v>0.25232515624491497</v>
      </c>
      <c r="O571">
        <f t="shared" si="155"/>
        <v>5.6277535606934716E-6</v>
      </c>
      <c r="P571" s="4">
        <f t="shared" si="156"/>
        <v>413743.51190655318</v>
      </c>
    </row>
    <row r="572" spans="1:16" ht="12.75" x14ac:dyDescent="0.2">
      <c r="A572" s="1">
        <v>568</v>
      </c>
      <c r="B572">
        <f t="shared" si="154"/>
        <v>0</v>
      </c>
      <c r="C572">
        <f t="shared" si="149"/>
        <v>0</v>
      </c>
      <c r="D572" s="4">
        <f t="shared" si="149"/>
        <v>0</v>
      </c>
      <c r="E572" s="4">
        <f t="shared" si="141"/>
        <v>0</v>
      </c>
      <c r="F572" s="4">
        <f t="shared" si="143"/>
        <v>0</v>
      </c>
      <c r="G572" s="16">
        <f t="shared" si="145"/>
        <v>0</v>
      </c>
      <c r="H572">
        <f t="shared" si="142"/>
        <v>0</v>
      </c>
      <c r="I572" s="4">
        <f t="shared" si="144"/>
        <v>10463.479576131946</v>
      </c>
      <c r="J572">
        <f t="shared" si="146"/>
        <v>0.25232515624491497</v>
      </c>
      <c r="O572">
        <f t="shared" si="155"/>
        <v>5.6277535606934716E-6</v>
      </c>
      <c r="P572" s="4">
        <f t="shared" si="156"/>
        <v>413743.51190655318</v>
      </c>
    </row>
    <row r="573" spans="1:16" ht="12.75" x14ac:dyDescent="0.2">
      <c r="A573" s="1">
        <v>569</v>
      </c>
      <c r="B573">
        <f t="shared" si="154"/>
        <v>0</v>
      </c>
      <c r="C573">
        <f t="shared" si="149"/>
        <v>0</v>
      </c>
      <c r="D573" s="4">
        <f t="shared" si="149"/>
        <v>0</v>
      </c>
      <c r="E573" s="4">
        <f t="shared" si="141"/>
        <v>0</v>
      </c>
      <c r="F573" s="4">
        <f t="shared" si="143"/>
        <v>0</v>
      </c>
      <c r="G573" s="15">
        <f t="shared" si="145"/>
        <v>0</v>
      </c>
      <c r="H573">
        <f t="shared" si="142"/>
        <v>0</v>
      </c>
      <c r="I573" s="4">
        <f t="shared" si="144"/>
        <v>10463.479576131946</v>
      </c>
      <c r="J573">
        <f t="shared" si="146"/>
        <v>0.25232515624491497</v>
      </c>
      <c r="O573">
        <f t="shared" si="155"/>
        <v>5.6277535606934716E-6</v>
      </c>
      <c r="P573" s="4">
        <f t="shared" si="156"/>
        <v>413743.51190655318</v>
      </c>
    </row>
    <row r="574" spans="1:16" ht="12.75" x14ac:dyDescent="0.2">
      <c r="A574" s="1">
        <v>570</v>
      </c>
      <c r="B574">
        <f t="shared" si="154"/>
        <v>0</v>
      </c>
      <c r="C574">
        <f t="shared" si="149"/>
        <v>0</v>
      </c>
      <c r="D574" s="4">
        <f t="shared" si="149"/>
        <v>0</v>
      </c>
      <c r="E574" s="4">
        <f t="shared" si="141"/>
        <v>0</v>
      </c>
      <c r="F574" s="4">
        <f t="shared" si="143"/>
        <v>0</v>
      </c>
      <c r="G574" s="16">
        <f t="shared" si="145"/>
        <v>0</v>
      </c>
      <c r="H574">
        <f t="shared" si="142"/>
        <v>0</v>
      </c>
      <c r="I574" s="4">
        <f t="shared" si="144"/>
        <v>10463.479576131946</v>
      </c>
      <c r="J574">
        <f t="shared" si="146"/>
        <v>0.25232515624491497</v>
      </c>
      <c r="O574">
        <f t="shared" si="155"/>
        <v>5.6277535606934716E-6</v>
      </c>
      <c r="P574" s="4">
        <f t="shared" si="156"/>
        <v>413743.51190655318</v>
      </c>
    </row>
    <row r="575" spans="1:16" ht="12.75" x14ac:dyDescent="0.2">
      <c r="A575" s="1">
        <v>571</v>
      </c>
      <c r="B575">
        <f t="shared" si="154"/>
        <v>0</v>
      </c>
      <c r="C575">
        <f t="shared" si="149"/>
        <v>0</v>
      </c>
      <c r="D575" s="4">
        <f t="shared" si="149"/>
        <v>0</v>
      </c>
      <c r="E575" s="4">
        <f t="shared" si="141"/>
        <v>0</v>
      </c>
      <c r="F575" s="4">
        <f t="shared" si="143"/>
        <v>0</v>
      </c>
      <c r="G575" s="15">
        <f t="shared" si="145"/>
        <v>0</v>
      </c>
      <c r="H575">
        <f t="shared" si="142"/>
        <v>0</v>
      </c>
      <c r="I575" s="4">
        <f t="shared" si="144"/>
        <v>10463.479576131946</v>
      </c>
      <c r="J575">
        <f t="shared" si="146"/>
        <v>0.25232515624491497</v>
      </c>
      <c r="O575">
        <f t="shared" si="155"/>
        <v>5.6277535606934716E-6</v>
      </c>
      <c r="P575" s="4">
        <f t="shared" si="156"/>
        <v>413743.51190655318</v>
      </c>
    </row>
    <row r="576" spans="1:16" ht="12.75" x14ac:dyDescent="0.2">
      <c r="A576" s="1">
        <v>572</v>
      </c>
      <c r="B576">
        <f t="shared" si="154"/>
        <v>0</v>
      </c>
      <c r="C576">
        <f t="shared" si="149"/>
        <v>0</v>
      </c>
      <c r="D576" s="4">
        <f t="shared" si="149"/>
        <v>0</v>
      </c>
      <c r="E576" s="4">
        <f t="shared" si="141"/>
        <v>0</v>
      </c>
      <c r="F576" s="4">
        <f t="shared" si="143"/>
        <v>0</v>
      </c>
      <c r="G576" s="16">
        <f t="shared" si="145"/>
        <v>0</v>
      </c>
      <c r="H576">
        <f t="shared" si="142"/>
        <v>0</v>
      </c>
      <c r="I576" s="4">
        <f t="shared" si="144"/>
        <v>10463.479576131946</v>
      </c>
      <c r="J576">
        <f t="shared" si="146"/>
        <v>0.25232515624491497</v>
      </c>
      <c r="O576">
        <f t="shared" si="155"/>
        <v>5.6277535606934716E-6</v>
      </c>
      <c r="P576" s="4">
        <f t="shared" si="156"/>
        <v>413743.51190655318</v>
      </c>
    </row>
    <row r="577" spans="1:19" ht="12.75" x14ac:dyDescent="0.2">
      <c r="A577" s="1">
        <v>573</v>
      </c>
      <c r="B577">
        <f t="shared" si="154"/>
        <v>0</v>
      </c>
      <c r="C577">
        <f t="shared" si="149"/>
        <v>0</v>
      </c>
      <c r="D577" s="4">
        <f t="shared" si="149"/>
        <v>0</v>
      </c>
      <c r="E577" s="4">
        <f t="shared" si="141"/>
        <v>0</v>
      </c>
      <c r="F577" s="4">
        <f t="shared" si="143"/>
        <v>0</v>
      </c>
      <c r="G577" s="15">
        <f t="shared" si="145"/>
        <v>0</v>
      </c>
      <c r="H577">
        <f t="shared" si="142"/>
        <v>0</v>
      </c>
      <c r="I577" s="4">
        <f t="shared" si="144"/>
        <v>10463.479576131946</v>
      </c>
      <c r="J577">
        <f t="shared" si="146"/>
        <v>0.25232515624491497</v>
      </c>
      <c r="O577">
        <f t="shared" si="155"/>
        <v>5.6277535606934716E-6</v>
      </c>
      <c r="P577" s="4">
        <f t="shared" si="156"/>
        <v>413743.51190655318</v>
      </c>
    </row>
    <row r="578" spans="1:19" ht="12.75" x14ac:dyDescent="0.2">
      <c r="A578" s="1">
        <v>574</v>
      </c>
      <c r="B578">
        <f t="shared" si="154"/>
        <v>0</v>
      </c>
      <c r="C578">
        <f t="shared" si="149"/>
        <v>0</v>
      </c>
      <c r="D578" s="4">
        <f t="shared" si="149"/>
        <v>0</v>
      </c>
      <c r="E578" s="4">
        <f t="shared" si="141"/>
        <v>0</v>
      </c>
      <c r="F578" s="4">
        <f t="shared" si="143"/>
        <v>0</v>
      </c>
      <c r="G578" s="16">
        <f t="shared" si="145"/>
        <v>0</v>
      </c>
      <c r="H578">
        <f t="shared" si="142"/>
        <v>0</v>
      </c>
      <c r="I578" s="4">
        <f t="shared" si="144"/>
        <v>10463.479576131946</v>
      </c>
      <c r="J578">
        <f t="shared" si="146"/>
        <v>0.25232515624491497</v>
      </c>
      <c r="O578">
        <f>$O$577-($O$577*$N$9)</f>
        <v>5.1775332758379939E-6</v>
      </c>
      <c r="P578" s="4">
        <f>$P$577+$P$577*$N$6</f>
        <v>446842.99285907741</v>
      </c>
    </row>
    <row r="579" spans="1:19" ht="12.75" x14ac:dyDescent="0.2">
      <c r="A579" s="1">
        <v>575</v>
      </c>
      <c r="B579">
        <f t="shared" si="154"/>
        <v>0</v>
      </c>
      <c r="C579">
        <f t="shared" si="149"/>
        <v>0</v>
      </c>
      <c r="D579" s="4">
        <f t="shared" si="149"/>
        <v>0</v>
      </c>
      <c r="E579" s="4">
        <f t="shared" si="141"/>
        <v>0</v>
      </c>
      <c r="F579" s="4">
        <f t="shared" si="143"/>
        <v>0</v>
      </c>
      <c r="G579" s="15">
        <f t="shared" si="145"/>
        <v>0</v>
      </c>
      <c r="H579">
        <f t="shared" si="142"/>
        <v>0</v>
      </c>
      <c r="I579" s="4">
        <f t="shared" si="144"/>
        <v>10463.479576131946</v>
      </c>
      <c r="J579">
        <f t="shared" si="146"/>
        <v>0.25232515624491497</v>
      </c>
      <c r="O579">
        <f>$O$577-($O$577*$N$9)</f>
        <v>5.1775332758379939E-6</v>
      </c>
      <c r="P579" s="4">
        <f>$P$577+$P$577*$N$6</f>
        <v>446842.99285907741</v>
      </c>
    </row>
    <row r="580" spans="1:19" ht="12.75" x14ac:dyDescent="0.2">
      <c r="A580" s="1">
        <v>576</v>
      </c>
      <c r="B580">
        <f t="shared" si="154"/>
        <v>0</v>
      </c>
      <c r="C580">
        <f t="shared" si="149"/>
        <v>0</v>
      </c>
      <c r="D580" s="4">
        <f t="shared" si="149"/>
        <v>0</v>
      </c>
      <c r="E580" s="4">
        <f t="shared" si="141"/>
        <v>0</v>
      </c>
      <c r="F580" s="4">
        <f t="shared" si="143"/>
        <v>0</v>
      </c>
      <c r="G580" s="16">
        <f t="shared" si="145"/>
        <v>0</v>
      </c>
      <c r="H580">
        <f t="shared" si="142"/>
        <v>0</v>
      </c>
      <c r="I580" s="4">
        <f t="shared" si="144"/>
        <v>10463.479576131946</v>
      </c>
      <c r="J580">
        <f t="shared" si="146"/>
        <v>0.25232515624491497</v>
      </c>
      <c r="O580">
        <f t="shared" ref="O580:O591" si="157">$O$577-($O$577*$N$9)</f>
        <v>5.1775332758379939E-6</v>
      </c>
      <c r="P580" s="4">
        <f t="shared" ref="P580:P591" si="158">$P$577+$P$577*$N$6</f>
        <v>446842.99285907741</v>
      </c>
    </row>
    <row r="581" spans="1:19" ht="12.75" x14ac:dyDescent="0.2">
      <c r="A581" s="1">
        <v>577</v>
      </c>
      <c r="B581">
        <f t="shared" si="154"/>
        <v>0</v>
      </c>
      <c r="C581">
        <f t="shared" si="149"/>
        <v>0</v>
      </c>
      <c r="D581" s="4">
        <f t="shared" si="149"/>
        <v>0</v>
      </c>
      <c r="E581" s="4">
        <f t="shared" ref="E581:E644" si="159">B581*$M$12*100</f>
        <v>0</v>
      </c>
      <c r="F581" s="4">
        <f t="shared" si="143"/>
        <v>0</v>
      </c>
      <c r="G581" s="15">
        <f t="shared" si="145"/>
        <v>0</v>
      </c>
      <c r="H581">
        <f t="shared" ref="H581:H644" si="160">0.01*ROUNDDOWN((F581-G581)/$M$11,0)</f>
        <v>0</v>
      </c>
      <c r="I581" s="4">
        <f t="shared" si="144"/>
        <v>10463.479576131946</v>
      </c>
      <c r="J581">
        <f t="shared" si="146"/>
        <v>0.25232515624491497</v>
      </c>
      <c r="O581">
        <f t="shared" si="157"/>
        <v>5.1775332758379939E-6</v>
      </c>
      <c r="P581" s="4">
        <f t="shared" si="158"/>
        <v>446842.99285907741</v>
      </c>
    </row>
    <row r="582" spans="1:19" ht="12.75" x14ac:dyDescent="0.2">
      <c r="A582" s="1">
        <v>578</v>
      </c>
      <c r="B582">
        <f t="shared" si="154"/>
        <v>0</v>
      </c>
      <c r="C582">
        <f t="shared" si="149"/>
        <v>0</v>
      </c>
      <c r="D582" s="4">
        <f t="shared" si="149"/>
        <v>0</v>
      </c>
      <c r="E582" s="4">
        <f t="shared" si="159"/>
        <v>0</v>
      </c>
      <c r="F582" s="4">
        <f t="shared" ref="F582:F645" si="161">D582-E582+((F581-G581)-($M$11*H581*100))</f>
        <v>0</v>
      </c>
      <c r="G582" s="16">
        <f t="shared" si="145"/>
        <v>0</v>
      </c>
      <c r="H582">
        <f t="shared" si="160"/>
        <v>0</v>
      </c>
      <c r="I582" s="4">
        <f t="shared" ref="I582:I645" si="162">IF(G582=0,I581,I581+G582)</f>
        <v>10463.479576131946</v>
      </c>
      <c r="J582">
        <f t="shared" si="146"/>
        <v>0.25232515624491497</v>
      </c>
      <c r="O582">
        <f t="shared" si="157"/>
        <v>5.1775332758379939E-6</v>
      </c>
      <c r="P582" s="4">
        <f t="shared" si="158"/>
        <v>446842.99285907741</v>
      </c>
    </row>
    <row r="583" spans="1:19" ht="12.75" x14ac:dyDescent="0.2">
      <c r="A583" s="1">
        <v>579</v>
      </c>
      <c r="B583">
        <f t="shared" si="154"/>
        <v>0</v>
      </c>
      <c r="C583">
        <f t="shared" si="149"/>
        <v>0</v>
      </c>
      <c r="D583" s="4">
        <f t="shared" si="149"/>
        <v>0</v>
      </c>
      <c r="E583" s="4">
        <f t="shared" si="159"/>
        <v>0</v>
      </c>
      <c r="F583" s="4">
        <f t="shared" si="161"/>
        <v>0</v>
      </c>
      <c r="G583" s="15">
        <f t="shared" ref="G583:G646" si="163">F583</f>
        <v>0</v>
      </c>
      <c r="H583">
        <f t="shared" si="160"/>
        <v>0</v>
      </c>
      <c r="I583" s="4">
        <f t="shared" si="162"/>
        <v>10463.479576131946</v>
      </c>
      <c r="J583">
        <f t="shared" si="146"/>
        <v>0.25232515624491497</v>
      </c>
      <c r="O583">
        <f t="shared" si="157"/>
        <v>5.1775332758379939E-6</v>
      </c>
      <c r="P583" s="4">
        <f t="shared" si="158"/>
        <v>446842.99285907741</v>
      </c>
    </row>
    <row r="584" spans="1:19" ht="12.75" x14ac:dyDescent="0.2">
      <c r="A584" s="1">
        <v>580</v>
      </c>
      <c r="B584">
        <f t="shared" si="154"/>
        <v>0</v>
      </c>
      <c r="C584">
        <f t="shared" si="149"/>
        <v>0</v>
      </c>
      <c r="D584" s="4">
        <f t="shared" si="149"/>
        <v>0</v>
      </c>
      <c r="E584" s="4">
        <f t="shared" si="159"/>
        <v>0</v>
      </c>
      <c r="F584" s="4">
        <f t="shared" si="161"/>
        <v>0</v>
      </c>
      <c r="G584" s="16">
        <f t="shared" si="163"/>
        <v>0</v>
      </c>
      <c r="H584">
        <f t="shared" si="160"/>
        <v>0</v>
      </c>
      <c r="I584" s="4">
        <f t="shared" si="162"/>
        <v>10463.479576131946</v>
      </c>
      <c r="J584">
        <f t="shared" ref="J584:J647" si="164">IF(G584=0,J583,J583+C584-((E584/D584)*C584))</f>
        <v>0.25232515624491497</v>
      </c>
      <c r="O584">
        <f t="shared" si="157"/>
        <v>5.1775332758379939E-6</v>
      </c>
      <c r="P584" s="4">
        <f t="shared" si="158"/>
        <v>446842.99285907741</v>
      </c>
    </row>
    <row r="585" spans="1:19" ht="12.75" x14ac:dyDescent="0.2">
      <c r="A585" s="1">
        <v>581</v>
      </c>
      <c r="B585">
        <f t="shared" si="154"/>
        <v>0</v>
      </c>
      <c r="C585">
        <f t="shared" si="149"/>
        <v>0</v>
      </c>
      <c r="D585" s="4">
        <f t="shared" si="149"/>
        <v>0</v>
      </c>
      <c r="E585" s="4">
        <f t="shared" si="159"/>
        <v>0</v>
      </c>
      <c r="F585" s="4">
        <f t="shared" si="161"/>
        <v>0</v>
      </c>
      <c r="G585" s="15">
        <f t="shared" si="163"/>
        <v>0</v>
      </c>
      <c r="H585">
        <f t="shared" si="160"/>
        <v>0</v>
      </c>
      <c r="I585" s="4">
        <f t="shared" si="162"/>
        <v>10463.479576131946</v>
      </c>
      <c r="J585">
        <f t="shared" si="164"/>
        <v>0.25232515624491497</v>
      </c>
      <c r="O585">
        <f t="shared" si="157"/>
        <v>5.1775332758379939E-6</v>
      </c>
      <c r="P585" s="4">
        <f t="shared" si="158"/>
        <v>446842.99285907741</v>
      </c>
    </row>
    <row r="586" spans="1:19" ht="12.75" x14ac:dyDescent="0.2">
      <c r="A586" s="1">
        <v>582</v>
      </c>
      <c r="B586">
        <f t="shared" si="154"/>
        <v>0</v>
      </c>
      <c r="C586">
        <f t="shared" si="149"/>
        <v>0</v>
      </c>
      <c r="D586" s="4">
        <f t="shared" si="149"/>
        <v>0</v>
      </c>
      <c r="E586" s="4">
        <f t="shared" si="159"/>
        <v>0</v>
      </c>
      <c r="F586" s="4">
        <f t="shared" si="161"/>
        <v>0</v>
      </c>
      <c r="G586" s="16">
        <f t="shared" si="163"/>
        <v>0</v>
      </c>
      <c r="H586">
        <f t="shared" si="160"/>
        <v>0</v>
      </c>
      <c r="I586" s="4">
        <f t="shared" si="162"/>
        <v>10463.479576131946</v>
      </c>
      <c r="J586">
        <f t="shared" si="164"/>
        <v>0.25232515624491497</v>
      </c>
      <c r="O586">
        <f t="shared" si="157"/>
        <v>5.1775332758379939E-6</v>
      </c>
      <c r="P586" s="4">
        <f t="shared" si="158"/>
        <v>446842.99285907741</v>
      </c>
    </row>
    <row r="587" spans="1:19" ht="12.75" x14ac:dyDescent="0.2">
      <c r="A587" s="1">
        <v>583</v>
      </c>
      <c r="B587">
        <f t="shared" si="154"/>
        <v>0</v>
      </c>
      <c r="C587">
        <f t="shared" si="149"/>
        <v>0</v>
      </c>
      <c r="D587" s="4">
        <f t="shared" si="149"/>
        <v>0</v>
      </c>
      <c r="E587" s="4">
        <f t="shared" si="159"/>
        <v>0</v>
      </c>
      <c r="F587" s="4">
        <f t="shared" si="161"/>
        <v>0</v>
      </c>
      <c r="G587" s="15">
        <f t="shared" si="163"/>
        <v>0</v>
      </c>
      <c r="H587">
        <f t="shared" si="160"/>
        <v>0</v>
      </c>
      <c r="I587" s="4">
        <f t="shared" si="162"/>
        <v>10463.479576131946</v>
      </c>
      <c r="J587">
        <f t="shared" si="164"/>
        <v>0.25232515624491497</v>
      </c>
      <c r="O587">
        <f t="shared" si="157"/>
        <v>5.1775332758379939E-6</v>
      </c>
      <c r="P587" s="4">
        <f t="shared" si="158"/>
        <v>446842.99285907741</v>
      </c>
    </row>
    <row r="588" spans="1:19" ht="12.75" x14ac:dyDescent="0.2">
      <c r="A588" s="1">
        <v>584</v>
      </c>
      <c r="B588">
        <f t="shared" si="154"/>
        <v>0</v>
      </c>
      <c r="C588">
        <f t="shared" si="149"/>
        <v>0</v>
      </c>
      <c r="D588" s="4">
        <f t="shared" si="149"/>
        <v>0</v>
      </c>
      <c r="E588" s="4">
        <f t="shared" si="159"/>
        <v>0</v>
      </c>
      <c r="F588" s="4">
        <f t="shared" si="161"/>
        <v>0</v>
      </c>
      <c r="G588" s="16">
        <f t="shared" si="163"/>
        <v>0</v>
      </c>
      <c r="H588">
        <f t="shared" si="160"/>
        <v>0</v>
      </c>
      <c r="I588" s="4">
        <f t="shared" si="162"/>
        <v>10463.479576131946</v>
      </c>
      <c r="J588">
        <f t="shared" si="164"/>
        <v>0.25232515624491497</v>
      </c>
      <c r="O588">
        <f t="shared" si="157"/>
        <v>5.1775332758379939E-6</v>
      </c>
      <c r="P588" s="4">
        <f t="shared" si="158"/>
        <v>446842.99285907741</v>
      </c>
      <c r="S588" s="30" t="s">
        <v>31</v>
      </c>
    </row>
    <row r="589" spans="1:19" ht="12.75" x14ac:dyDescent="0.2">
      <c r="A589" s="1">
        <v>585</v>
      </c>
      <c r="B589">
        <f t="shared" si="154"/>
        <v>0</v>
      </c>
      <c r="C589">
        <f t="shared" si="149"/>
        <v>0</v>
      </c>
      <c r="D589" s="4">
        <f t="shared" si="149"/>
        <v>0</v>
      </c>
      <c r="E589" s="4">
        <f t="shared" si="159"/>
        <v>0</v>
      </c>
      <c r="F589" s="4">
        <f t="shared" si="161"/>
        <v>0</v>
      </c>
      <c r="G589" s="15">
        <f t="shared" si="163"/>
        <v>0</v>
      </c>
      <c r="H589">
        <f t="shared" si="160"/>
        <v>0</v>
      </c>
      <c r="I589" s="4">
        <f t="shared" si="162"/>
        <v>10463.479576131946</v>
      </c>
      <c r="J589">
        <f t="shared" si="164"/>
        <v>0.25232515624491497</v>
      </c>
      <c r="O589">
        <f t="shared" si="157"/>
        <v>5.1775332758379939E-6</v>
      </c>
      <c r="P589" s="4">
        <f t="shared" si="158"/>
        <v>446842.99285907741</v>
      </c>
    </row>
    <row r="590" spans="1:19" ht="12.75" x14ac:dyDescent="0.2">
      <c r="A590" s="1">
        <v>586</v>
      </c>
      <c r="B590">
        <f t="shared" si="154"/>
        <v>0</v>
      </c>
      <c r="C590">
        <f t="shared" si="149"/>
        <v>0</v>
      </c>
      <c r="D590" s="4">
        <f t="shared" si="149"/>
        <v>0</v>
      </c>
      <c r="E590" s="4">
        <f t="shared" si="159"/>
        <v>0</v>
      </c>
      <c r="F590" s="4">
        <f t="shared" si="161"/>
        <v>0</v>
      </c>
      <c r="G590" s="16">
        <f t="shared" si="163"/>
        <v>0</v>
      </c>
      <c r="H590">
        <f t="shared" si="160"/>
        <v>0</v>
      </c>
      <c r="I590" s="4">
        <f t="shared" si="162"/>
        <v>10463.479576131946</v>
      </c>
      <c r="J590">
        <f t="shared" si="164"/>
        <v>0.25232515624491497</v>
      </c>
      <c r="O590">
        <f t="shared" si="157"/>
        <v>5.1775332758379939E-6</v>
      </c>
      <c r="P590" s="4">
        <f t="shared" si="158"/>
        <v>446842.99285907741</v>
      </c>
    </row>
    <row r="591" spans="1:19" ht="12.75" x14ac:dyDescent="0.2">
      <c r="A591" s="1">
        <v>587</v>
      </c>
      <c r="B591">
        <f t="shared" si="154"/>
        <v>0</v>
      </c>
      <c r="C591">
        <f t="shared" si="149"/>
        <v>0</v>
      </c>
      <c r="D591" s="4">
        <f t="shared" si="149"/>
        <v>0</v>
      </c>
      <c r="E591" s="4">
        <f t="shared" si="159"/>
        <v>0</v>
      </c>
      <c r="F591" s="4">
        <f t="shared" si="161"/>
        <v>0</v>
      </c>
      <c r="G591" s="15">
        <f t="shared" si="163"/>
        <v>0</v>
      </c>
      <c r="H591">
        <f t="shared" si="160"/>
        <v>0</v>
      </c>
      <c r="I591" s="4">
        <f t="shared" si="162"/>
        <v>10463.479576131946</v>
      </c>
      <c r="J591">
        <f t="shared" si="164"/>
        <v>0.25232515624491497</v>
      </c>
      <c r="O591">
        <f t="shared" si="157"/>
        <v>5.1775332758379939E-6</v>
      </c>
      <c r="P591" s="4">
        <f t="shared" si="158"/>
        <v>446842.99285907741</v>
      </c>
    </row>
    <row r="592" spans="1:19" ht="12.75" x14ac:dyDescent="0.2">
      <c r="A592" s="1">
        <v>588</v>
      </c>
      <c r="B592">
        <f t="shared" si="154"/>
        <v>0</v>
      </c>
      <c r="C592">
        <f t="shared" si="149"/>
        <v>0</v>
      </c>
      <c r="D592" s="4">
        <f t="shared" si="149"/>
        <v>0</v>
      </c>
      <c r="E592" s="4">
        <f t="shared" si="159"/>
        <v>0</v>
      </c>
      <c r="F592" s="4">
        <f t="shared" si="161"/>
        <v>0</v>
      </c>
      <c r="G592" s="16">
        <f t="shared" si="163"/>
        <v>0</v>
      </c>
      <c r="H592">
        <f t="shared" si="160"/>
        <v>0</v>
      </c>
      <c r="I592" s="4">
        <f t="shared" si="162"/>
        <v>10463.479576131946</v>
      </c>
      <c r="J592">
        <f t="shared" si="164"/>
        <v>0.25232515624491497</v>
      </c>
      <c r="O592">
        <f>$O$591-($O$591*$N$9)</f>
        <v>4.7633306137709547E-6</v>
      </c>
      <c r="P592" s="4">
        <f>$P$591+$P$591*$N$6</f>
        <v>482590.43228780362</v>
      </c>
    </row>
    <row r="593" spans="1:16" ht="12.75" x14ac:dyDescent="0.2">
      <c r="A593" s="1">
        <v>589</v>
      </c>
      <c r="B593">
        <f t="shared" si="154"/>
        <v>0</v>
      </c>
      <c r="C593">
        <f t="shared" si="149"/>
        <v>0</v>
      </c>
      <c r="D593" s="4">
        <f t="shared" si="149"/>
        <v>0</v>
      </c>
      <c r="E593" s="4">
        <f t="shared" si="159"/>
        <v>0</v>
      </c>
      <c r="F593" s="4">
        <f t="shared" si="161"/>
        <v>0</v>
      </c>
      <c r="G593" s="15">
        <f t="shared" si="163"/>
        <v>0</v>
      </c>
      <c r="H593">
        <f t="shared" si="160"/>
        <v>0</v>
      </c>
      <c r="I593" s="4">
        <f t="shared" si="162"/>
        <v>10463.479576131946</v>
      </c>
      <c r="J593">
        <f t="shared" si="164"/>
        <v>0.25232515624491497</v>
      </c>
      <c r="O593">
        <f>$O$591-($O$591*$N$9)</f>
        <v>4.7633306137709547E-6</v>
      </c>
      <c r="P593" s="4">
        <f>$P$591+$P$591*$N$6</f>
        <v>482590.43228780362</v>
      </c>
    </row>
    <row r="594" spans="1:16" ht="12.75" x14ac:dyDescent="0.2">
      <c r="A594" s="1">
        <v>590</v>
      </c>
      <c r="B594">
        <f t="shared" si="154"/>
        <v>0</v>
      </c>
      <c r="C594">
        <f t="shared" si="149"/>
        <v>0</v>
      </c>
      <c r="D594" s="4">
        <f t="shared" si="149"/>
        <v>0</v>
      </c>
      <c r="E594" s="4">
        <f t="shared" si="159"/>
        <v>0</v>
      </c>
      <c r="F594" s="4">
        <f t="shared" si="161"/>
        <v>0</v>
      </c>
      <c r="G594" s="16">
        <f t="shared" si="163"/>
        <v>0</v>
      </c>
      <c r="H594">
        <f t="shared" si="160"/>
        <v>0</v>
      </c>
      <c r="I594" s="4">
        <f t="shared" si="162"/>
        <v>10463.479576131946</v>
      </c>
      <c r="J594">
        <f t="shared" si="164"/>
        <v>0.25232515624491497</v>
      </c>
      <c r="O594">
        <f t="shared" ref="O594:O605" si="165">$O$591-($O$591*$N$9)</f>
        <v>4.7633306137709547E-6</v>
      </c>
      <c r="P594" s="4">
        <f t="shared" ref="P594:P605" si="166">$P$591+$P$591*$N$6</f>
        <v>482590.43228780362</v>
      </c>
    </row>
    <row r="595" spans="1:16" ht="12.75" x14ac:dyDescent="0.2">
      <c r="A595" s="1">
        <v>591</v>
      </c>
      <c r="B595">
        <f t="shared" si="154"/>
        <v>0</v>
      </c>
      <c r="C595">
        <f t="shared" si="149"/>
        <v>0</v>
      </c>
      <c r="D595" s="4">
        <f t="shared" si="149"/>
        <v>0</v>
      </c>
      <c r="E595" s="4">
        <f t="shared" si="159"/>
        <v>0</v>
      </c>
      <c r="F595" s="4">
        <f t="shared" si="161"/>
        <v>0</v>
      </c>
      <c r="G595" s="15">
        <f t="shared" si="163"/>
        <v>0</v>
      </c>
      <c r="H595">
        <f t="shared" si="160"/>
        <v>0</v>
      </c>
      <c r="I595" s="4">
        <f t="shared" si="162"/>
        <v>10463.479576131946</v>
      </c>
      <c r="J595">
        <f t="shared" si="164"/>
        <v>0.25232515624491497</v>
      </c>
      <c r="O595">
        <f t="shared" si="165"/>
        <v>4.7633306137709547E-6</v>
      </c>
      <c r="P595" s="4">
        <f t="shared" si="166"/>
        <v>482590.43228780362</v>
      </c>
    </row>
    <row r="596" spans="1:16" ht="12.75" x14ac:dyDescent="0.2">
      <c r="A596" s="1">
        <v>592</v>
      </c>
      <c r="B596">
        <f t="shared" si="154"/>
        <v>0</v>
      </c>
      <c r="C596">
        <f t="shared" ref="C596:D659" si="167">B596*O596</f>
        <v>0</v>
      </c>
      <c r="D596" s="4">
        <f t="shared" si="167"/>
        <v>0</v>
      </c>
      <c r="E596" s="4">
        <f t="shared" si="159"/>
        <v>0</v>
      </c>
      <c r="F596" s="4">
        <f t="shared" si="161"/>
        <v>0</v>
      </c>
      <c r="G596" s="16">
        <f t="shared" si="163"/>
        <v>0</v>
      </c>
      <c r="H596">
        <f t="shared" si="160"/>
        <v>0</v>
      </c>
      <c r="I596" s="4">
        <f t="shared" si="162"/>
        <v>10463.479576131946</v>
      </c>
      <c r="J596">
        <f t="shared" si="164"/>
        <v>0.25232515624491497</v>
      </c>
      <c r="O596">
        <f t="shared" si="165"/>
        <v>4.7633306137709547E-6</v>
      </c>
      <c r="P596" s="4">
        <f t="shared" si="166"/>
        <v>482590.43228780362</v>
      </c>
    </row>
    <row r="597" spans="1:16" ht="12.75" x14ac:dyDescent="0.2">
      <c r="A597" s="1">
        <v>593</v>
      </c>
      <c r="B597">
        <f t="shared" si="154"/>
        <v>0</v>
      </c>
      <c r="C597">
        <f t="shared" si="167"/>
        <v>0</v>
      </c>
      <c r="D597" s="4">
        <f t="shared" si="167"/>
        <v>0</v>
      </c>
      <c r="E597" s="4">
        <f t="shared" si="159"/>
        <v>0</v>
      </c>
      <c r="F597" s="4">
        <f t="shared" si="161"/>
        <v>0</v>
      </c>
      <c r="G597" s="15">
        <f t="shared" si="163"/>
        <v>0</v>
      </c>
      <c r="H597">
        <f t="shared" si="160"/>
        <v>0</v>
      </c>
      <c r="I597" s="4">
        <f t="shared" si="162"/>
        <v>10463.479576131946</v>
      </c>
      <c r="J597">
        <f t="shared" si="164"/>
        <v>0.25232515624491497</v>
      </c>
      <c r="O597">
        <f t="shared" si="165"/>
        <v>4.7633306137709547E-6</v>
      </c>
      <c r="P597" s="4">
        <f t="shared" si="166"/>
        <v>482590.43228780362</v>
      </c>
    </row>
    <row r="598" spans="1:16" ht="12.75" x14ac:dyDescent="0.2">
      <c r="A598" s="1">
        <v>594</v>
      </c>
      <c r="B598">
        <f t="shared" si="154"/>
        <v>0</v>
      </c>
      <c r="C598">
        <f t="shared" si="167"/>
        <v>0</v>
      </c>
      <c r="D598" s="4">
        <f t="shared" si="167"/>
        <v>0</v>
      </c>
      <c r="E598" s="4">
        <f t="shared" si="159"/>
        <v>0</v>
      </c>
      <c r="F598" s="4">
        <f t="shared" si="161"/>
        <v>0</v>
      </c>
      <c r="G598" s="16">
        <f t="shared" si="163"/>
        <v>0</v>
      </c>
      <c r="H598">
        <f t="shared" si="160"/>
        <v>0</v>
      </c>
      <c r="I598" s="4">
        <f t="shared" si="162"/>
        <v>10463.479576131946</v>
      </c>
      <c r="J598">
        <f t="shared" si="164"/>
        <v>0.25232515624491497</v>
      </c>
      <c r="O598">
        <f t="shared" si="165"/>
        <v>4.7633306137709547E-6</v>
      </c>
      <c r="P598" s="4">
        <f t="shared" si="166"/>
        <v>482590.43228780362</v>
      </c>
    </row>
    <row r="599" spans="1:16" ht="12.75" x14ac:dyDescent="0.2">
      <c r="A599" s="1">
        <v>595</v>
      </c>
      <c r="B599">
        <f t="shared" si="154"/>
        <v>0</v>
      </c>
      <c r="C599">
        <f t="shared" si="167"/>
        <v>0</v>
      </c>
      <c r="D599" s="4">
        <f t="shared" si="167"/>
        <v>0</v>
      </c>
      <c r="E599" s="4">
        <f t="shared" si="159"/>
        <v>0</v>
      </c>
      <c r="F599" s="4">
        <f t="shared" si="161"/>
        <v>0</v>
      </c>
      <c r="G599" s="15">
        <f t="shared" si="163"/>
        <v>0</v>
      </c>
      <c r="H599">
        <f t="shared" si="160"/>
        <v>0</v>
      </c>
      <c r="I599" s="4">
        <f t="shared" si="162"/>
        <v>10463.479576131946</v>
      </c>
      <c r="J599">
        <f t="shared" si="164"/>
        <v>0.25232515624491497</v>
      </c>
      <c r="O599">
        <f t="shared" si="165"/>
        <v>4.7633306137709547E-6</v>
      </c>
      <c r="P599" s="4">
        <f t="shared" si="166"/>
        <v>482590.43228780362</v>
      </c>
    </row>
    <row r="600" spans="1:16" ht="12.75" x14ac:dyDescent="0.2">
      <c r="A600" s="1">
        <v>596</v>
      </c>
      <c r="B600">
        <f t="shared" si="154"/>
        <v>0</v>
      </c>
      <c r="C600">
        <f t="shared" si="167"/>
        <v>0</v>
      </c>
      <c r="D600" s="4">
        <f t="shared" si="167"/>
        <v>0</v>
      </c>
      <c r="E600" s="4">
        <f t="shared" si="159"/>
        <v>0</v>
      </c>
      <c r="F600" s="4">
        <f t="shared" si="161"/>
        <v>0</v>
      </c>
      <c r="G600" s="16">
        <f t="shared" si="163"/>
        <v>0</v>
      </c>
      <c r="H600">
        <f t="shared" si="160"/>
        <v>0</v>
      </c>
      <c r="I600" s="4">
        <f t="shared" si="162"/>
        <v>10463.479576131946</v>
      </c>
      <c r="J600">
        <f t="shared" si="164"/>
        <v>0.25232515624491497</v>
      </c>
      <c r="O600">
        <f t="shared" si="165"/>
        <v>4.7633306137709547E-6</v>
      </c>
      <c r="P600" s="4">
        <f t="shared" si="166"/>
        <v>482590.43228780362</v>
      </c>
    </row>
    <row r="601" spans="1:16" ht="12.75" x14ac:dyDescent="0.2">
      <c r="A601" s="1">
        <v>597</v>
      </c>
      <c r="B601">
        <f t="shared" si="154"/>
        <v>0</v>
      </c>
      <c r="C601">
        <f t="shared" si="167"/>
        <v>0</v>
      </c>
      <c r="D601" s="4">
        <f t="shared" si="167"/>
        <v>0</v>
      </c>
      <c r="E601" s="4">
        <f t="shared" si="159"/>
        <v>0</v>
      </c>
      <c r="F601" s="4">
        <f t="shared" si="161"/>
        <v>0</v>
      </c>
      <c r="G601" s="15">
        <f t="shared" si="163"/>
        <v>0</v>
      </c>
      <c r="H601">
        <f t="shared" si="160"/>
        <v>0</v>
      </c>
      <c r="I601" s="4">
        <f t="shared" si="162"/>
        <v>10463.479576131946</v>
      </c>
      <c r="J601">
        <f t="shared" si="164"/>
        <v>0.25232515624491497</v>
      </c>
      <c r="O601">
        <f t="shared" si="165"/>
        <v>4.7633306137709547E-6</v>
      </c>
      <c r="P601" s="4">
        <f t="shared" si="166"/>
        <v>482590.43228780362</v>
      </c>
    </row>
    <row r="602" spans="1:16" ht="12.75" x14ac:dyDescent="0.2">
      <c r="A602" s="1">
        <v>598</v>
      </c>
      <c r="B602">
        <f t="shared" si="154"/>
        <v>0</v>
      </c>
      <c r="C602">
        <f t="shared" si="167"/>
        <v>0</v>
      </c>
      <c r="D602" s="4">
        <f t="shared" si="167"/>
        <v>0</v>
      </c>
      <c r="E602" s="4">
        <f t="shared" si="159"/>
        <v>0</v>
      </c>
      <c r="F602" s="4">
        <f t="shared" si="161"/>
        <v>0</v>
      </c>
      <c r="G602" s="16">
        <f t="shared" si="163"/>
        <v>0</v>
      </c>
      <c r="H602">
        <f t="shared" si="160"/>
        <v>0</v>
      </c>
      <c r="I602" s="4">
        <f t="shared" si="162"/>
        <v>10463.479576131946</v>
      </c>
      <c r="J602">
        <f t="shared" si="164"/>
        <v>0.25232515624491497</v>
      </c>
      <c r="O602">
        <f t="shared" si="165"/>
        <v>4.7633306137709547E-6</v>
      </c>
      <c r="P602" s="4">
        <f t="shared" si="166"/>
        <v>482590.43228780362</v>
      </c>
    </row>
    <row r="603" spans="1:16" ht="12.75" x14ac:dyDescent="0.2">
      <c r="A603" s="1">
        <v>599</v>
      </c>
      <c r="B603">
        <f t="shared" si="154"/>
        <v>0</v>
      </c>
      <c r="C603">
        <f t="shared" si="167"/>
        <v>0</v>
      </c>
      <c r="D603" s="4">
        <f t="shared" si="167"/>
        <v>0</v>
      </c>
      <c r="E603" s="4">
        <f t="shared" si="159"/>
        <v>0</v>
      </c>
      <c r="F603" s="4">
        <f t="shared" si="161"/>
        <v>0</v>
      </c>
      <c r="G603" s="15">
        <f t="shared" si="163"/>
        <v>0</v>
      </c>
      <c r="H603">
        <f t="shared" si="160"/>
        <v>0</v>
      </c>
      <c r="I603" s="4">
        <f t="shared" si="162"/>
        <v>10463.479576131946</v>
      </c>
      <c r="J603">
        <f t="shared" si="164"/>
        <v>0.25232515624491497</v>
      </c>
      <c r="O603">
        <f t="shared" si="165"/>
        <v>4.7633306137709547E-6</v>
      </c>
      <c r="P603" s="4">
        <f t="shared" si="166"/>
        <v>482590.43228780362</v>
      </c>
    </row>
    <row r="604" spans="1:16" ht="12.75" x14ac:dyDescent="0.2">
      <c r="A604" s="1">
        <v>600</v>
      </c>
      <c r="B604">
        <f t="shared" si="154"/>
        <v>0</v>
      </c>
      <c r="C604">
        <f t="shared" si="167"/>
        <v>0</v>
      </c>
      <c r="D604" s="4">
        <f t="shared" si="167"/>
        <v>0</v>
      </c>
      <c r="E604" s="4">
        <f t="shared" si="159"/>
        <v>0</v>
      </c>
      <c r="F604" s="4">
        <f t="shared" si="161"/>
        <v>0</v>
      </c>
      <c r="G604" s="16">
        <f t="shared" si="163"/>
        <v>0</v>
      </c>
      <c r="H604">
        <f t="shared" si="160"/>
        <v>0</v>
      </c>
      <c r="I604" s="4">
        <f t="shared" si="162"/>
        <v>10463.479576131946</v>
      </c>
      <c r="J604">
        <f t="shared" si="164"/>
        <v>0.25232515624491497</v>
      </c>
      <c r="O604">
        <f t="shared" si="165"/>
        <v>4.7633306137709547E-6</v>
      </c>
      <c r="P604" s="4">
        <f t="shared" si="166"/>
        <v>482590.43228780362</v>
      </c>
    </row>
    <row r="605" spans="1:16" ht="12.75" x14ac:dyDescent="0.2">
      <c r="A605" s="1">
        <v>601</v>
      </c>
      <c r="B605">
        <f t="shared" si="154"/>
        <v>0</v>
      </c>
      <c r="C605">
        <f t="shared" si="167"/>
        <v>0</v>
      </c>
      <c r="D605" s="4">
        <f t="shared" si="167"/>
        <v>0</v>
      </c>
      <c r="E605" s="4">
        <f t="shared" si="159"/>
        <v>0</v>
      </c>
      <c r="F605" s="4">
        <f t="shared" si="161"/>
        <v>0</v>
      </c>
      <c r="G605" s="15">
        <f t="shared" si="163"/>
        <v>0</v>
      </c>
      <c r="H605">
        <f t="shared" si="160"/>
        <v>0</v>
      </c>
      <c r="I605" s="4">
        <f t="shared" si="162"/>
        <v>10463.479576131946</v>
      </c>
      <c r="J605">
        <f t="shared" si="164"/>
        <v>0.25232515624491497</v>
      </c>
      <c r="O605">
        <f t="shared" si="165"/>
        <v>4.7633306137709547E-6</v>
      </c>
      <c r="P605" s="4">
        <f t="shared" si="166"/>
        <v>482590.43228780362</v>
      </c>
    </row>
    <row r="606" spans="1:16" ht="12.75" x14ac:dyDescent="0.2">
      <c r="A606" s="1">
        <v>602</v>
      </c>
      <c r="B606">
        <f t="shared" si="154"/>
        <v>0</v>
      </c>
      <c r="C606">
        <f t="shared" si="167"/>
        <v>0</v>
      </c>
      <c r="D606" s="4">
        <f t="shared" si="167"/>
        <v>0</v>
      </c>
      <c r="E606" s="4">
        <f t="shared" si="159"/>
        <v>0</v>
      </c>
      <c r="F606" s="4">
        <f t="shared" si="161"/>
        <v>0</v>
      </c>
      <c r="G606" s="16">
        <f t="shared" si="163"/>
        <v>0</v>
      </c>
      <c r="H606">
        <f t="shared" si="160"/>
        <v>0</v>
      </c>
      <c r="I606" s="4">
        <f t="shared" si="162"/>
        <v>10463.479576131946</v>
      </c>
      <c r="J606">
        <f t="shared" si="164"/>
        <v>0.25232515624491497</v>
      </c>
      <c r="O606">
        <f>$O$605-($O$605*$N$9)</f>
        <v>4.3822641646692784E-6</v>
      </c>
      <c r="P606" s="4">
        <f>$P$605+$P$605*$N$6</f>
        <v>521197.6668708279</v>
      </c>
    </row>
    <row r="607" spans="1:16" ht="12.75" x14ac:dyDescent="0.2">
      <c r="A607" s="1">
        <v>603</v>
      </c>
      <c r="B607">
        <f t="shared" si="154"/>
        <v>0</v>
      </c>
      <c r="C607">
        <f t="shared" si="167"/>
        <v>0</v>
      </c>
      <c r="D607" s="4">
        <f t="shared" si="167"/>
        <v>0</v>
      </c>
      <c r="E607" s="4">
        <f t="shared" si="159"/>
        <v>0</v>
      </c>
      <c r="F607" s="4">
        <f t="shared" si="161"/>
        <v>0</v>
      </c>
      <c r="G607" s="15">
        <f t="shared" si="163"/>
        <v>0</v>
      </c>
      <c r="H607">
        <f t="shared" si="160"/>
        <v>0</v>
      </c>
      <c r="I607" s="4">
        <f t="shared" si="162"/>
        <v>10463.479576131946</v>
      </c>
      <c r="J607">
        <f t="shared" si="164"/>
        <v>0.25232515624491497</v>
      </c>
      <c r="O607">
        <f>$O$605-($O$605*$N$9)</f>
        <v>4.3822641646692784E-6</v>
      </c>
      <c r="P607" s="4">
        <f>$P$605+$P$605*$N$6</f>
        <v>521197.6668708279</v>
      </c>
    </row>
    <row r="608" spans="1:16" ht="12.75" x14ac:dyDescent="0.2">
      <c r="A608" s="1">
        <v>604</v>
      </c>
      <c r="B608">
        <f t="shared" si="154"/>
        <v>0</v>
      </c>
      <c r="C608">
        <f t="shared" si="167"/>
        <v>0</v>
      </c>
      <c r="D608" s="4">
        <f t="shared" si="167"/>
        <v>0</v>
      </c>
      <c r="E608" s="4">
        <f t="shared" si="159"/>
        <v>0</v>
      </c>
      <c r="F608" s="4">
        <f t="shared" si="161"/>
        <v>0</v>
      </c>
      <c r="G608" s="16">
        <f t="shared" si="163"/>
        <v>0</v>
      </c>
      <c r="H608">
        <f t="shared" si="160"/>
        <v>0</v>
      </c>
      <c r="I608" s="4">
        <f t="shared" si="162"/>
        <v>10463.479576131946</v>
      </c>
      <c r="J608">
        <f t="shared" si="164"/>
        <v>0.25232515624491497</v>
      </c>
      <c r="O608">
        <f t="shared" ref="O608:O619" si="168">$O$605-($O$605*$N$9)</f>
        <v>4.3822641646692784E-6</v>
      </c>
      <c r="P608" s="4">
        <f t="shared" ref="P608:P619" si="169">$P$605+$P$605*$N$6</f>
        <v>521197.6668708279</v>
      </c>
    </row>
    <row r="609" spans="1:16" ht="12.75" x14ac:dyDescent="0.2">
      <c r="A609" s="1">
        <v>605</v>
      </c>
      <c r="B609">
        <f t="shared" si="154"/>
        <v>0</v>
      </c>
      <c r="C609">
        <f t="shared" si="167"/>
        <v>0</v>
      </c>
      <c r="D609" s="4">
        <f t="shared" si="167"/>
        <v>0</v>
      </c>
      <c r="E609" s="4">
        <f t="shared" si="159"/>
        <v>0</v>
      </c>
      <c r="F609" s="4">
        <f t="shared" si="161"/>
        <v>0</v>
      </c>
      <c r="G609" s="15">
        <f t="shared" si="163"/>
        <v>0</v>
      </c>
      <c r="H609">
        <f t="shared" si="160"/>
        <v>0</v>
      </c>
      <c r="I609" s="4">
        <f t="shared" si="162"/>
        <v>10463.479576131946</v>
      </c>
      <c r="J609">
        <f t="shared" si="164"/>
        <v>0.25232515624491497</v>
      </c>
      <c r="O609">
        <f t="shared" si="168"/>
        <v>4.3822641646692784E-6</v>
      </c>
      <c r="P609" s="4">
        <f t="shared" si="169"/>
        <v>521197.6668708279</v>
      </c>
    </row>
    <row r="610" spans="1:16" ht="12.75" x14ac:dyDescent="0.2">
      <c r="A610" s="1">
        <v>606</v>
      </c>
      <c r="B610">
        <f t="shared" si="154"/>
        <v>0</v>
      </c>
      <c r="C610">
        <f t="shared" si="167"/>
        <v>0</v>
      </c>
      <c r="D610" s="4">
        <f t="shared" si="167"/>
        <v>0</v>
      </c>
      <c r="E610" s="4">
        <f t="shared" si="159"/>
        <v>0</v>
      </c>
      <c r="F610" s="4">
        <f t="shared" si="161"/>
        <v>0</v>
      </c>
      <c r="G610" s="16">
        <f t="shared" si="163"/>
        <v>0</v>
      </c>
      <c r="H610">
        <f t="shared" si="160"/>
        <v>0</v>
      </c>
      <c r="I610" s="4">
        <f t="shared" si="162"/>
        <v>10463.479576131946</v>
      </c>
      <c r="J610">
        <f t="shared" si="164"/>
        <v>0.25232515624491497</v>
      </c>
      <c r="O610">
        <f t="shared" si="168"/>
        <v>4.3822641646692784E-6</v>
      </c>
      <c r="P610" s="4">
        <f t="shared" si="169"/>
        <v>521197.6668708279</v>
      </c>
    </row>
    <row r="611" spans="1:16" ht="12.75" x14ac:dyDescent="0.2">
      <c r="A611" s="1">
        <v>607</v>
      </c>
      <c r="B611">
        <f t="shared" si="154"/>
        <v>0</v>
      </c>
      <c r="C611">
        <f t="shared" si="167"/>
        <v>0</v>
      </c>
      <c r="D611" s="4">
        <f t="shared" si="167"/>
        <v>0</v>
      </c>
      <c r="E611" s="4">
        <f t="shared" si="159"/>
        <v>0</v>
      </c>
      <c r="F611" s="4">
        <f t="shared" si="161"/>
        <v>0</v>
      </c>
      <c r="G611" s="15">
        <f t="shared" si="163"/>
        <v>0</v>
      </c>
      <c r="H611">
        <f t="shared" si="160"/>
        <v>0</v>
      </c>
      <c r="I611" s="4">
        <f t="shared" si="162"/>
        <v>10463.479576131946</v>
      </c>
      <c r="J611">
        <f t="shared" si="164"/>
        <v>0.25232515624491497</v>
      </c>
      <c r="O611">
        <f t="shared" si="168"/>
        <v>4.3822641646692784E-6</v>
      </c>
      <c r="P611" s="4">
        <f t="shared" si="169"/>
        <v>521197.6668708279</v>
      </c>
    </row>
    <row r="612" spans="1:16" ht="12.75" x14ac:dyDescent="0.2">
      <c r="A612" s="1">
        <v>608</v>
      </c>
      <c r="B612">
        <f t="shared" si="154"/>
        <v>0</v>
      </c>
      <c r="C612">
        <f t="shared" si="167"/>
        <v>0</v>
      </c>
      <c r="D612" s="4">
        <f t="shared" si="167"/>
        <v>0</v>
      </c>
      <c r="E612" s="4">
        <f t="shared" si="159"/>
        <v>0</v>
      </c>
      <c r="F612" s="4">
        <f t="shared" si="161"/>
        <v>0</v>
      </c>
      <c r="G612" s="16">
        <f t="shared" si="163"/>
        <v>0</v>
      </c>
      <c r="H612">
        <f t="shared" si="160"/>
        <v>0</v>
      </c>
      <c r="I612" s="4">
        <f t="shared" si="162"/>
        <v>10463.479576131946</v>
      </c>
      <c r="J612">
        <f t="shared" si="164"/>
        <v>0.25232515624491497</v>
      </c>
      <c r="O612">
        <f t="shared" si="168"/>
        <v>4.3822641646692784E-6</v>
      </c>
      <c r="P612" s="4">
        <f t="shared" si="169"/>
        <v>521197.6668708279</v>
      </c>
    </row>
    <row r="613" spans="1:16" ht="12.75" x14ac:dyDescent="0.2">
      <c r="A613" s="1">
        <v>609</v>
      </c>
      <c r="B613">
        <f t="shared" si="154"/>
        <v>0</v>
      </c>
      <c r="C613">
        <f t="shared" si="167"/>
        <v>0</v>
      </c>
      <c r="D613" s="4">
        <f t="shared" si="167"/>
        <v>0</v>
      </c>
      <c r="E613" s="4">
        <f t="shared" si="159"/>
        <v>0</v>
      </c>
      <c r="F613" s="4">
        <f t="shared" si="161"/>
        <v>0</v>
      </c>
      <c r="G613" s="15">
        <f t="shared" si="163"/>
        <v>0</v>
      </c>
      <c r="H613">
        <f t="shared" si="160"/>
        <v>0</v>
      </c>
      <c r="I613" s="4">
        <f t="shared" si="162"/>
        <v>10463.479576131946</v>
      </c>
      <c r="J613">
        <f t="shared" si="164"/>
        <v>0.25232515624491497</v>
      </c>
      <c r="O613">
        <f t="shared" si="168"/>
        <v>4.3822641646692784E-6</v>
      </c>
      <c r="P613" s="4">
        <f t="shared" si="169"/>
        <v>521197.6668708279</v>
      </c>
    </row>
    <row r="614" spans="1:16" ht="12.75" x14ac:dyDescent="0.2">
      <c r="A614" s="1">
        <v>610</v>
      </c>
      <c r="B614">
        <f t="shared" si="154"/>
        <v>0</v>
      </c>
      <c r="C614">
        <f t="shared" si="167"/>
        <v>0</v>
      </c>
      <c r="D614" s="4">
        <f t="shared" si="167"/>
        <v>0</v>
      </c>
      <c r="E614" s="4">
        <f t="shared" si="159"/>
        <v>0</v>
      </c>
      <c r="F614" s="4">
        <f t="shared" si="161"/>
        <v>0</v>
      </c>
      <c r="G614" s="16">
        <f t="shared" si="163"/>
        <v>0</v>
      </c>
      <c r="H614">
        <f t="shared" si="160"/>
        <v>0</v>
      </c>
      <c r="I614" s="4">
        <f t="shared" si="162"/>
        <v>10463.479576131946</v>
      </c>
      <c r="J614">
        <f t="shared" si="164"/>
        <v>0.25232515624491497</v>
      </c>
      <c r="O614">
        <f t="shared" si="168"/>
        <v>4.3822641646692784E-6</v>
      </c>
      <c r="P614" s="4">
        <f t="shared" si="169"/>
        <v>521197.6668708279</v>
      </c>
    </row>
    <row r="615" spans="1:16" ht="12.75" x14ac:dyDescent="0.2">
      <c r="A615" s="1">
        <v>611</v>
      </c>
      <c r="B615">
        <f t="shared" si="154"/>
        <v>0</v>
      </c>
      <c r="C615">
        <f t="shared" si="167"/>
        <v>0</v>
      </c>
      <c r="D615" s="4">
        <f t="shared" si="167"/>
        <v>0</v>
      </c>
      <c r="E615" s="4">
        <f t="shared" si="159"/>
        <v>0</v>
      </c>
      <c r="F615" s="4">
        <f t="shared" si="161"/>
        <v>0</v>
      </c>
      <c r="G615" s="15">
        <f t="shared" si="163"/>
        <v>0</v>
      </c>
      <c r="H615">
        <f t="shared" si="160"/>
        <v>0</v>
      </c>
      <c r="I615" s="4">
        <f t="shared" si="162"/>
        <v>10463.479576131946</v>
      </c>
      <c r="J615">
        <f t="shared" si="164"/>
        <v>0.25232515624491497</v>
      </c>
      <c r="O615">
        <f t="shared" si="168"/>
        <v>4.3822641646692784E-6</v>
      </c>
      <c r="P615" s="4">
        <f t="shared" si="169"/>
        <v>521197.6668708279</v>
      </c>
    </row>
    <row r="616" spans="1:16" ht="12.75" x14ac:dyDescent="0.2">
      <c r="A616" s="1">
        <v>612</v>
      </c>
      <c r="B616">
        <f t="shared" si="154"/>
        <v>0</v>
      </c>
      <c r="C616">
        <f t="shared" si="167"/>
        <v>0</v>
      </c>
      <c r="D616" s="4">
        <f t="shared" si="167"/>
        <v>0</v>
      </c>
      <c r="E616" s="4">
        <f t="shared" si="159"/>
        <v>0</v>
      </c>
      <c r="F616" s="4">
        <f t="shared" si="161"/>
        <v>0</v>
      </c>
      <c r="G616" s="16">
        <f t="shared" si="163"/>
        <v>0</v>
      </c>
      <c r="H616">
        <f t="shared" si="160"/>
        <v>0</v>
      </c>
      <c r="I616" s="4">
        <f t="shared" si="162"/>
        <v>10463.479576131946</v>
      </c>
      <c r="J616">
        <f t="shared" si="164"/>
        <v>0.25232515624491497</v>
      </c>
      <c r="O616">
        <f t="shared" si="168"/>
        <v>4.3822641646692784E-6</v>
      </c>
      <c r="P616" s="4">
        <f t="shared" si="169"/>
        <v>521197.6668708279</v>
      </c>
    </row>
    <row r="617" spans="1:16" ht="12.75" x14ac:dyDescent="0.2">
      <c r="A617" s="1">
        <v>613</v>
      </c>
      <c r="B617">
        <f t="shared" si="154"/>
        <v>0</v>
      </c>
      <c r="C617">
        <f t="shared" si="167"/>
        <v>0</v>
      </c>
      <c r="D617" s="4">
        <f t="shared" si="167"/>
        <v>0</v>
      </c>
      <c r="E617" s="4">
        <f t="shared" si="159"/>
        <v>0</v>
      </c>
      <c r="F617" s="4">
        <f t="shared" si="161"/>
        <v>0</v>
      </c>
      <c r="G617" s="15">
        <f t="shared" si="163"/>
        <v>0</v>
      </c>
      <c r="H617">
        <f t="shared" si="160"/>
        <v>0</v>
      </c>
      <c r="I617" s="4">
        <f t="shared" si="162"/>
        <v>10463.479576131946</v>
      </c>
      <c r="J617">
        <f t="shared" si="164"/>
        <v>0.25232515624491497</v>
      </c>
      <c r="O617">
        <f t="shared" si="168"/>
        <v>4.3822641646692784E-6</v>
      </c>
      <c r="P617" s="4">
        <f t="shared" si="169"/>
        <v>521197.6668708279</v>
      </c>
    </row>
    <row r="618" spans="1:16" ht="12.75" x14ac:dyDescent="0.2">
      <c r="A618" s="1">
        <v>614</v>
      </c>
      <c r="B618">
        <f t="shared" si="154"/>
        <v>0</v>
      </c>
      <c r="C618">
        <f t="shared" si="167"/>
        <v>0</v>
      </c>
      <c r="D618" s="4">
        <f t="shared" si="167"/>
        <v>0</v>
      </c>
      <c r="E618" s="4">
        <f t="shared" si="159"/>
        <v>0</v>
      </c>
      <c r="F618" s="4">
        <f t="shared" si="161"/>
        <v>0</v>
      </c>
      <c r="G618" s="16">
        <f t="shared" si="163"/>
        <v>0</v>
      </c>
      <c r="H618">
        <f t="shared" si="160"/>
        <v>0</v>
      </c>
      <c r="I618" s="4">
        <f t="shared" si="162"/>
        <v>10463.479576131946</v>
      </c>
      <c r="J618">
        <f t="shared" si="164"/>
        <v>0.25232515624491497</v>
      </c>
      <c r="O618">
        <f t="shared" si="168"/>
        <v>4.3822641646692784E-6</v>
      </c>
      <c r="P618" s="4">
        <f t="shared" si="169"/>
        <v>521197.6668708279</v>
      </c>
    </row>
    <row r="619" spans="1:16" ht="12.75" x14ac:dyDescent="0.2">
      <c r="A619" s="1">
        <v>615</v>
      </c>
      <c r="B619">
        <f t="shared" si="154"/>
        <v>0</v>
      </c>
      <c r="C619">
        <f t="shared" si="167"/>
        <v>0</v>
      </c>
      <c r="D619" s="4">
        <f t="shared" si="167"/>
        <v>0</v>
      </c>
      <c r="E619" s="4">
        <f t="shared" si="159"/>
        <v>0</v>
      </c>
      <c r="F619" s="4">
        <f t="shared" si="161"/>
        <v>0</v>
      </c>
      <c r="G619" s="15">
        <f t="shared" si="163"/>
        <v>0</v>
      </c>
      <c r="H619">
        <f t="shared" si="160"/>
        <v>0</v>
      </c>
      <c r="I619" s="4">
        <f t="shared" si="162"/>
        <v>10463.479576131946</v>
      </c>
      <c r="J619">
        <f t="shared" si="164"/>
        <v>0.25232515624491497</v>
      </c>
      <c r="O619">
        <f t="shared" si="168"/>
        <v>4.3822641646692784E-6</v>
      </c>
      <c r="P619" s="4">
        <f t="shared" si="169"/>
        <v>521197.6668708279</v>
      </c>
    </row>
    <row r="620" spans="1:16" ht="12.75" x14ac:dyDescent="0.2">
      <c r="A620" s="1">
        <v>616</v>
      </c>
      <c r="B620">
        <f t="shared" si="154"/>
        <v>0</v>
      </c>
      <c r="C620">
        <f t="shared" si="167"/>
        <v>0</v>
      </c>
      <c r="D620" s="4">
        <f t="shared" si="167"/>
        <v>0</v>
      </c>
      <c r="E620" s="4">
        <f t="shared" si="159"/>
        <v>0</v>
      </c>
      <c r="F620" s="4">
        <f t="shared" si="161"/>
        <v>0</v>
      </c>
      <c r="G620" s="16">
        <f t="shared" si="163"/>
        <v>0</v>
      </c>
      <c r="H620">
        <f t="shared" si="160"/>
        <v>0</v>
      </c>
      <c r="I620" s="4">
        <f t="shared" si="162"/>
        <v>10463.479576131946</v>
      </c>
      <c r="J620">
        <f t="shared" si="164"/>
        <v>0.25232515624491497</v>
      </c>
      <c r="O620">
        <f>$O$619-($O$619*$N$9)</f>
        <v>4.031683031495736E-6</v>
      </c>
      <c r="P620" s="4">
        <f>$P$619+$P$619*$N$6</f>
        <v>562893.48022049409</v>
      </c>
    </row>
    <row r="621" spans="1:16" ht="12.75" x14ac:dyDescent="0.2">
      <c r="A621" s="1">
        <v>617</v>
      </c>
      <c r="B621">
        <f t="shared" si="154"/>
        <v>0</v>
      </c>
      <c r="C621">
        <f t="shared" si="167"/>
        <v>0</v>
      </c>
      <c r="D621" s="4">
        <f t="shared" si="167"/>
        <v>0</v>
      </c>
      <c r="E621" s="4">
        <f t="shared" si="159"/>
        <v>0</v>
      </c>
      <c r="F621" s="4">
        <f t="shared" si="161"/>
        <v>0</v>
      </c>
      <c r="G621" s="15">
        <f t="shared" si="163"/>
        <v>0</v>
      </c>
      <c r="H621">
        <f t="shared" si="160"/>
        <v>0</v>
      </c>
      <c r="I621" s="4">
        <f t="shared" si="162"/>
        <v>10463.479576131946</v>
      </c>
      <c r="J621">
        <f t="shared" si="164"/>
        <v>0.25232515624491497</v>
      </c>
      <c r="O621">
        <f>$O$619-($O$619*$N$9)</f>
        <v>4.031683031495736E-6</v>
      </c>
      <c r="P621" s="4">
        <f>$P$619+$P$619*$N$6</f>
        <v>562893.48022049409</v>
      </c>
    </row>
    <row r="622" spans="1:16" ht="12.75" x14ac:dyDescent="0.2">
      <c r="A622" s="1">
        <v>618</v>
      </c>
      <c r="B622">
        <f t="shared" si="154"/>
        <v>0</v>
      </c>
      <c r="C622">
        <f t="shared" si="167"/>
        <v>0</v>
      </c>
      <c r="D622" s="4">
        <f t="shared" si="167"/>
        <v>0</v>
      </c>
      <c r="E622" s="4">
        <f t="shared" si="159"/>
        <v>0</v>
      </c>
      <c r="F622" s="4">
        <f t="shared" si="161"/>
        <v>0</v>
      </c>
      <c r="G622" s="16">
        <f t="shared" si="163"/>
        <v>0</v>
      </c>
      <c r="H622">
        <f t="shared" si="160"/>
        <v>0</v>
      </c>
      <c r="I622" s="4">
        <f t="shared" si="162"/>
        <v>10463.479576131946</v>
      </c>
      <c r="J622">
        <f t="shared" si="164"/>
        <v>0.25232515624491497</v>
      </c>
      <c r="O622">
        <f t="shared" ref="O622:O633" si="170">$O$619-($O$619*$N$9)</f>
        <v>4.031683031495736E-6</v>
      </c>
      <c r="P622" s="4">
        <f t="shared" ref="P622:P633" si="171">$P$619+$P$619*$N$6</f>
        <v>562893.48022049409</v>
      </c>
    </row>
    <row r="623" spans="1:16" ht="12.75" x14ac:dyDescent="0.2">
      <c r="A623" s="1">
        <v>619</v>
      </c>
      <c r="B623">
        <f t="shared" si="154"/>
        <v>0</v>
      </c>
      <c r="C623">
        <f t="shared" si="167"/>
        <v>0</v>
      </c>
      <c r="D623" s="4">
        <f t="shared" si="167"/>
        <v>0</v>
      </c>
      <c r="E623" s="4">
        <f t="shared" si="159"/>
        <v>0</v>
      </c>
      <c r="F623" s="4">
        <f t="shared" si="161"/>
        <v>0</v>
      </c>
      <c r="G623" s="15">
        <f t="shared" si="163"/>
        <v>0</v>
      </c>
      <c r="H623">
        <f t="shared" si="160"/>
        <v>0</v>
      </c>
      <c r="I623" s="4">
        <f t="shared" si="162"/>
        <v>10463.479576131946</v>
      </c>
      <c r="J623">
        <f t="shared" si="164"/>
        <v>0.25232515624491497</v>
      </c>
      <c r="O623">
        <f t="shared" si="170"/>
        <v>4.031683031495736E-6</v>
      </c>
      <c r="P623" s="4">
        <f t="shared" si="171"/>
        <v>562893.48022049409</v>
      </c>
    </row>
    <row r="624" spans="1:16" ht="12.75" x14ac:dyDescent="0.2">
      <c r="A624" s="1">
        <v>620</v>
      </c>
      <c r="B624">
        <f t="shared" si="154"/>
        <v>0</v>
      </c>
      <c r="C624">
        <f t="shared" si="167"/>
        <v>0</v>
      </c>
      <c r="D624" s="4">
        <f t="shared" si="167"/>
        <v>0</v>
      </c>
      <c r="E624" s="4">
        <f t="shared" si="159"/>
        <v>0</v>
      </c>
      <c r="F624" s="4">
        <f t="shared" si="161"/>
        <v>0</v>
      </c>
      <c r="G624" s="16">
        <f t="shared" si="163"/>
        <v>0</v>
      </c>
      <c r="H624">
        <f t="shared" si="160"/>
        <v>0</v>
      </c>
      <c r="I624" s="4">
        <f t="shared" si="162"/>
        <v>10463.479576131946</v>
      </c>
      <c r="J624">
        <f t="shared" si="164"/>
        <v>0.25232515624491497</v>
      </c>
      <c r="O624">
        <f t="shared" si="170"/>
        <v>4.031683031495736E-6</v>
      </c>
      <c r="P624" s="4">
        <f t="shared" si="171"/>
        <v>562893.48022049409</v>
      </c>
    </row>
    <row r="625" spans="1:16" ht="12.75" x14ac:dyDescent="0.2">
      <c r="A625" s="1">
        <v>621</v>
      </c>
      <c r="B625">
        <f t="shared" si="154"/>
        <v>0</v>
      </c>
      <c r="C625">
        <f t="shared" si="167"/>
        <v>0</v>
      </c>
      <c r="D625" s="4">
        <f t="shared" si="167"/>
        <v>0</v>
      </c>
      <c r="E625" s="4">
        <f t="shared" si="159"/>
        <v>0</v>
      </c>
      <c r="F625" s="4">
        <f t="shared" si="161"/>
        <v>0</v>
      </c>
      <c r="G625" s="15">
        <f t="shared" si="163"/>
        <v>0</v>
      </c>
      <c r="H625">
        <f t="shared" si="160"/>
        <v>0</v>
      </c>
      <c r="I625" s="4">
        <f t="shared" si="162"/>
        <v>10463.479576131946</v>
      </c>
      <c r="J625">
        <f t="shared" si="164"/>
        <v>0.25232515624491497</v>
      </c>
      <c r="O625">
        <f t="shared" si="170"/>
        <v>4.031683031495736E-6</v>
      </c>
      <c r="P625" s="4">
        <f t="shared" si="171"/>
        <v>562893.48022049409</v>
      </c>
    </row>
    <row r="626" spans="1:16" ht="12.75" x14ac:dyDescent="0.2">
      <c r="A626" s="1">
        <v>622</v>
      </c>
      <c r="B626">
        <f t="shared" si="154"/>
        <v>0</v>
      </c>
      <c r="C626">
        <f t="shared" si="167"/>
        <v>0</v>
      </c>
      <c r="D626" s="4">
        <f t="shared" si="167"/>
        <v>0</v>
      </c>
      <c r="E626" s="4">
        <f t="shared" si="159"/>
        <v>0</v>
      </c>
      <c r="F626" s="4">
        <f t="shared" si="161"/>
        <v>0</v>
      </c>
      <c r="G626" s="16">
        <f t="shared" si="163"/>
        <v>0</v>
      </c>
      <c r="H626">
        <f t="shared" si="160"/>
        <v>0</v>
      </c>
      <c r="I626" s="4">
        <f t="shared" si="162"/>
        <v>10463.479576131946</v>
      </c>
      <c r="J626">
        <f t="shared" si="164"/>
        <v>0.25232515624491497</v>
      </c>
      <c r="O626">
        <f t="shared" si="170"/>
        <v>4.031683031495736E-6</v>
      </c>
      <c r="P626" s="4">
        <f t="shared" si="171"/>
        <v>562893.48022049409</v>
      </c>
    </row>
    <row r="627" spans="1:16" ht="12.75" x14ac:dyDescent="0.2">
      <c r="A627" s="1">
        <v>623</v>
      </c>
      <c r="B627">
        <f t="shared" si="154"/>
        <v>0</v>
      </c>
      <c r="C627">
        <f t="shared" si="167"/>
        <v>0</v>
      </c>
      <c r="D627" s="4">
        <f t="shared" si="167"/>
        <v>0</v>
      </c>
      <c r="E627" s="4">
        <f t="shared" si="159"/>
        <v>0</v>
      </c>
      <c r="F627" s="4">
        <f t="shared" si="161"/>
        <v>0</v>
      </c>
      <c r="G627" s="15">
        <f t="shared" si="163"/>
        <v>0</v>
      </c>
      <c r="H627">
        <f t="shared" si="160"/>
        <v>0</v>
      </c>
      <c r="I627" s="4">
        <f t="shared" si="162"/>
        <v>10463.479576131946</v>
      </c>
      <c r="J627">
        <f t="shared" si="164"/>
        <v>0.25232515624491497</v>
      </c>
      <c r="O627">
        <f t="shared" si="170"/>
        <v>4.031683031495736E-6</v>
      </c>
      <c r="P627" s="4">
        <f t="shared" si="171"/>
        <v>562893.48022049409</v>
      </c>
    </row>
    <row r="628" spans="1:16" ht="12.75" x14ac:dyDescent="0.2">
      <c r="A628" s="1">
        <v>624</v>
      </c>
      <c r="B628">
        <f t="shared" si="154"/>
        <v>0</v>
      </c>
      <c r="C628">
        <f t="shared" si="167"/>
        <v>0</v>
      </c>
      <c r="D628" s="4">
        <f t="shared" si="167"/>
        <v>0</v>
      </c>
      <c r="E628" s="4">
        <f t="shared" si="159"/>
        <v>0</v>
      </c>
      <c r="F628" s="4">
        <f t="shared" si="161"/>
        <v>0</v>
      </c>
      <c r="G628" s="16">
        <f t="shared" si="163"/>
        <v>0</v>
      </c>
      <c r="H628">
        <f t="shared" si="160"/>
        <v>0</v>
      </c>
      <c r="I628" s="4">
        <f t="shared" si="162"/>
        <v>10463.479576131946</v>
      </c>
      <c r="J628">
        <f t="shared" si="164"/>
        <v>0.25232515624491497</v>
      </c>
      <c r="O628">
        <f t="shared" si="170"/>
        <v>4.031683031495736E-6</v>
      </c>
      <c r="P628" s="4">
        <f t="shared" si="171"/>
        <v>562893.48022049409</v>
      </c>
    </row>
    <row r="629" spans="1:16" ht="12.75" x14ac:dyDescent="0.2">
      <c r="A629" s="1">
        <v>625</v>
      </c>
      <c r="B629">
        <f t="shared" ref="B629:B692" si="172">IF((F628-G628)&lt;$M$11,B628,B628+H628)-IF(AND(F264&gt;=$M$11,G264=0),H264,IF(AND(F264&gt;=$M$11,G264&gt;0),0,0))</f>
        <v>0</v>
      </c>
      <c r="C629">
        <f t="shared" si="167"/>
        <v>0</v>
      </c>
      <c r="D629" s="4">
        <f t="shared" si="167"/>
        <v>0</v>
      </c>
      <c r="E629" s="4">
        <f t="shared" si="159"/>
        <v>0</v>
      </c>
      <c r="F629" s="4">
        <f t="shared" si="161"/>
        <v>0</v>
      </c>
      <c r="G629" s="15">
        <f t="shared" si="163"/>
        <v>0</v>
      </c>
      <c r="H629">
        <f t="shared" si="160"/>
        <v>0</v>
      </c>
      <c r="I629" s="4">
        <f t="shared" si="162"/>
        <v>10463.479576131946</v>
      </c>
      <c r="J629">
        <f t="shared" si="164"/>
        <v>0.25232515624491497</v>
      </c>
      <c r="O629">
        <f t="shared" si="170"/>
        <v>4.031683031495736E-6</v>
      </c>
      <c r="P629" s="4">
        <f t="shared" si="171"/>
        <v>562893.48022049409</v>
      </c>
    </row>
    <row r="630" spans="1:16" ht="12.75" x14ac:dyDescent="0.2">
      <c r="A630" s="1">
        <v>626</v>
      </c>
      <c r="B630">
        <f t="shared" si="172"/>
        <v>0</v>
      </c>
      <c r="C630">
        <f t="shared" si="167"/>
        <v>0</v>
      </c>
      <c r="D630" s="4">
        <f t="shared" si="167"/>
        <v>0</v>
      </c>
      <c r="E630" s="4">
        <f t="shared" si="159"/>
        <v>0</v>
      </c>
      <c r="F630" s="4">
        <f t="shared" si="161"/>
        <v>0</v>
      </c>
      <c r="G630" s="16">
        <f t="shared" si="163"/>
        <v>0</v>
      </c>
      <c r="H630">
        <f t="shared" si="160"/>
        <v>0</v>
      </c>
      <c r="I630" s="4">
        <f t="shared" si="162"/>
        <v>10463.479576131946</v>
      </c>
      <c r="J630">
        <f t="shared" si="164"/>
        <v>0.25232515624491497</v>
      </c>
      <c r="O630">
        <f t="shared" si="170"/>
        <v>4.031683031495736E-6</v>
      </c>
      <c r="P630" s="4">
        <f t="shared" si="171"/>
        <v>562893.48022049409</v>
      </c>
    </row>
    <row r="631" spans="1:16" ht="12.75" x14ac:dyDescent="0.2">
      <c r="A631" s="1">
        <v>627</v>
      </c>
      <c r="B631">
        <f t="shared" si="172"/>
        <v>0</v>
      </c>
      <c r="C631">
        <f t="shared" si="167"/>
        <v>0</v>
      </c>
      <c r="D631" s="4">
        <f t="shared" si="167"/>
        <v>0</v>
      </c>
      <c r="E631" s="4">
        <f t="shared" si="159"/>
        <v>0</v>
      </c>
      <c r="F631" s="4">
        <f t="shared" si="161"/>
        <v>0</v>
      </c>
      <c r="G631" s="15">
        <f t="shared" si="163"/>
        <v>0</v>
      </c>
      <c r="H631">
        <f t="shared" si="160"/>
        <v>0</v>
      </c>
      <c r="I631" s="4">
        <f t="shared" si="162"/>
        <v>10463.479576131946</v>
      </c>
      <c r="J631">
        <f t="shared" si="164"/>
        <v>0.25232515624491497</v>
      </c>
      <c r="O631">
        <f t="shared" si="170"/>
        <v>4.031683031495736E-6</v>
      </c>
      <c r="P631" s="4">
        <f t="shared" si="171"/>
        <v>562893.48022049409</v>
      </c>
    </row>
    <row r="632" spans="1:16" ht="12.75" x14ac:dyDescent="0.2">
      <c r="A632" s="1">
        <v>628</v>
      </c>
      <c r="B632">
        <f t="shared" si="172"/>
        <v>0</v>
      </c>
      <c r="C632">
        <f t="shared" si="167"/>
        <v>0</v>
      </c>
      <c r="D632" s="4">
        <f t="shared" si="167"/>
        <v>0</v>
      </c>
      <c r="E632" s="4">
        <f t="shared" si="159"/>
        <v>0</v>
      </c>
      <c r="F632" s="4">
        <f t="shared" si="161"/>
        <v>0</v>
      </c>
      <c r="G632" s="16">
        <f t="shared" si="163"/>
        <v>0</v>
      </c>
      <c r="H632">
        <f t="shared" si="160"/>
        <v>0</v>
      </c>
      <c r="I632" s="4">
        <f t="shared" si="162"/>
        <v>10463.479576131946</v>
      </c>
      <c r="J632">
        <f t="shared" si="164"/>
        <v>0.25232515624491497</v>
      </c>
      <c r="O632">
        <f t="shared" si="170"/>
        <v>4.031683031495736E-6</v>
      </c>
      <c r="P632" s="4">
        <f t="shared" si="171"/>
        <v>562893.48022049409</v>
      </c>
    </row>
    <row r="633" spans="1:16" ht="12.75" x14ac:dyDescent="0.2">
      <c r="A633" s="1">
        <v>629</v>
      </c>
      <c r="B633">
        <f t="shared" si="172"/>
        <v>0</v>
      </c>
      <c r="C633">
        <f t="shared" si="167"/>
        <v>0</v>
      </c>
      <c r="D633" s="4">
        <f t="shared" si="167"/>
        <v>0</v>
      </c>
      <c r="E633" s="4">
        <f t="shared" si="159"/>
        <v>0</v>
      </c>
      <c r="F633" s="4">
        <f t="shared" si="161"/>
        <v>0</v>
      </c>
      <c r="G633" s="15">
        <f t="shared" si="163"/>
        <v>0</v>
      </c>
      <c r="H633">
        <f t="shared" si="160"/>
        <v>0</v>
      </c>
      <c r="I633" s="4">
        <f t="shared" si="162"/>
        <v>10463.479576131946</v>
      </c>
      <c r="J633">
        <f t="shared" si="164"/>
        <v>0.25232515624491497</v>
      </c>
      <c r="O633">
        <f t="shared" si="170"/>
        <v>4.031683031495736E-6</v>
      </c>
      <c r="P633" s="4">
        <f t="shared" si="171"/>
        <v>562893.48022049409</v>
      </c>
    </row>
    <row r="634" spans="1:16" ht="12.75" x14ac:dyDescent="0.2">
      <c r="A634" s="1">
        <v>630</v>
      </c>
      <c r="B634">
        <f t="shared" si="172"/>
        <v>0</v>
      </c>
      <c r="C634">
        <f t="shared" si="167"/>
        <v>0</v>
      </c>
      <c r="D634" s="4">
        <f t="shared" si="167"/>
        <v>0</v>
      </c>
      <c r="E634" s="4">
        <f t="shared" si="159"/>
        <v>0</v>
      </c>
      <c r="F634" s="4">
        <f t="shared" si="161"/>
        <v>0</v>
      </c>
      <c r="G634" s="16">
        <f t="shared" si="163"/>
        <v>0</v>
      </c>
      <c r="H634">
        <f t="shared" si="160"/>
        <v>0</v>
      </c>
      <c r="I634" s="4">
        <f t="shared" si="162"/>
        <v>10463.479576131946</v>
      </c>
      <c r="J634">
        <f t="shared" si="164"/>
        <v>0.25232515624491497</v>
      </c>
      <c r="O634">
        <f>$O$633-($O$633*$N$9)</f>
        <v>3.7091483889760771E-6</v>
      </c>
      <c r="P634" s="4">
        <f>$P$633+$P$633*$N$6</f>
        <v>607924.9586381336</v>
      </c>
    </row>
    <row r="635" spans="1:16" ht="12.75" x14ac:dyDescent="0.2">
      <c r="A635" s="1">
        <v>631</v>
      </c>
      <c r="B635">
        <f t="shared" si="172"/>
        <v>0</v>
      </c>
      <c r="C635">
        <f t="shared" si="167"/>
        <v>0</v>
      </c>
      <c r="D635" s="4">
        <f t="shared" si="167"/>
        <v>0</v>
      </c>
      <c r="E635" s="4">
        <f t="shared" si="159"/>
        <v>0</v>
      </c>
      <c r="F635" s="4">
        <f t="shared" si="161"/>
        <v>0</v>
      </c>
      <c r="G635" s="15">
        <f t="shared" si="163"/>
        <v>0</v>
      </c>
      <c r="H635">
        <f t="shared" si="160"/>
        <v>0</v>
      </c>
      <c r="I635" s="4">
        <f t="shared" si="162"/>
        <v>10463.479576131946</v>
      </c>
      <c r="J635">
        <f t="shared" si="164"/>
        <v>0.25232515624491497</v>
      </c>
      <c r="O635">
        <f>$O$633-($O$633*$N$9)</f>
        <v>3.7091483889760771E-6</v>
      </c>
      <c r="P635" s="4">
        <f>$P$633+$P$633*$N$6</f>
        <v>607924.9586381336</v>
      </c>
    </row>
    <row r="636" spans="1:16" ht="12.75" x14ac:dyDescent="0.2">
      <c r="A636" s="1">
        <v>632</v>
      </c>
      <c r="B636">
        <f t="shared" si="172"/>
        <v>0</v>
      </c>
      <c r="C636">
        <f t="shared" si="167"/>
        <v>0</v>
      </c>
      <c r="D636" s="4">
        <f t="shared" si="167"/>
        <v>0</v>
      </c>
      <c r="E636" s="4">
        <f t="shared" si="159"/>
        <v>0</v>
      </c>
      <c r="F636" s="4">
        <f t="shared" si="161"/>
        <v>0</v>
      </c>
      <c r="G636" s="16">
        <f t="shared" si="163"/>
        <v>0</v>
      </c>
      <c r="H636">
        <f t="shared" si="160"/>
        <v>0</v>
      </c>
      <c r="I636" s="4">
        <f t="shared" si="162"/>
        <v>10463.479576131946</v>
      </c>
      <c r="J636">
        <f t="shared" si="164"/>
        <v>0.25232515624491497</v>
      </c>
      <c r="O636">
        <f t="shared" ref="O636:O647" si="173">$O$633-($O$633*$N$9)</f>
        <v>3.7091483889760771E-6</v>
      </c>
      <c r="P636" s="4">
        <f t="shared" ref="P636:P647" si="174">$P$633+$P$633*$N$6</f>
        <v>607924.9586381336</v>
      </c>
    </row>
    <row r="637" spans="1:16" ht="12.75" x14ac:dyDescent="0.2">
      <c r="A637" s="1">
        <v>633</v>
      </c>
      <c r="B637">
        <f t="shared" si="172"/>
        <v>0</v>
      </c>
      <c r="C637">
        <f t="shared" si="167"/>
        <v>0</v>
      </c>
      <c r="D637" s="4">
        <f t="shared" si="167"/>
        <v>0</v>
      </c>
      <c r="E637" s="4">
        <f t="shared" si="159"/>
        <v>0</v>
      </c>
      <c r="F637" s="4">
        <f t="shared" si="161"/>
        <v>0</v>
      </c>
      <c r="G637" s="15">
        <f t="shared" si="163"/>
        <v>0</v>
      </c>
      <c r="H637">
        <f t="shared" si="160"/>
        <v>0</v>
      </c>
      <c r="I637" s="4">
        <f t="shared" si="162"/>
        <v>10463.479576131946</v>
      </c>
      <c r="J637">
        <f t="shared" si="164"/>
        <v>0.25232515624491497</v>
      </c>
      <c r="O637">
        <f t="shared" si="173"/>
        <v>3.7091483889760771E-6</v>
      </c>
      <c r="P637" s="4">
        <f t="shared" si="174"/>
        <v>607924.9586381336</v>
      </c>
    </row>
    <row r="638" spans="1:16" ht="12.75" x14ac:dyDescent="0.2">
      <c r="A638" s="1">
        <v>634</v>
      </c>
      <c r="B638">
        <f t="shared" si="172"/>
        <v>0</v>
      </c>
      <c r="C638">
        <f t="shared" si="167"/>
        <v>0</v>
      </c>
      <c r="D638" s="4">
        <f t="shared" si="167"/>
        <v>0</v>
      </c>
      <c r="E638" s="4">
        <f t="shared" si="159"/>
        <v>0</v>
      </c>
      <c r="F638" s="4">
        <f t="shared" si="161"/>
        <v>0</v>
      </c>
      <c r="G638" s="16">
        <f t="shared" si="163"/>
        <v>0</v>
      </c>
      <c r="H638">
        <f t="shared" si="160"/>
        <v>0</v>
      </c>
      <c r="I638" s="4">
        <f t="shared" si="162"/>
        <v>10463.479576131946</v>
      </c>
      <c r="J638">
        <f t="shared" si="164"/>
        <v>0.25232515624491497</v>
      </c>
      <c r="O638">
        <f t="shared" si="173"/>
        <v>3.7091483889760771E-6</v>
      </c>
      <c r="P638" s="4">
        <f t="shared" si="174"/>
        <v>607924.9586381336</v>
      </c>
    </row>
    <row r="639" spans="1:16" ht="12.75" x14ac:dyDescent="0.2">
      <c r="A639" s="1">
        <v>635</v>
      </c>
      <c r="B639">
        <f t="shared" si="172"/>
        <v>0</v>
      </c>
      <c r="C639">
        <f t="shared" si="167"/>
        <v>0</v>
      </c>
      <c r="D639" s="4">
        <f t="shared" si="167"/>
        <v>0</v>
      </c>
      <c r="E639" s="4">
        <f t="shared" si="159"/>
        <v>0</v>
      </c>
      <c r="F639" s="4">
        <f t="shared" si="161"/>
        <v>0</v>
      </c>
      <c r="G639" s="15">
        <f t="shared" si="163"/>
        <v>0</v>
      </c>
      <c r="H639">
        <f t="shared" si="160"/>
        <v>0</v>
      </c>
      <c r="I639" s="4">
        <f t="shared" si="162"/>
        <v>10463.479576131946</v>
      </c>
      <c r="J639">
        <f t="shared" si="164"/>
        <v>0.25232515624491497</v>
      </c>
      <c r="O639">
        <f t="shared" si="173"/>
        <v>3.7091483889760771E-6</v>
      </c>
      <c r="P639" s="4">
        <f t="shared" si="174"/>
        <v>607924.9586381336</v>
      </c>
    </row>
    <row r="640" spans="1:16" ht="12.75" x14ac:dyDescent="0.2">
      <c r="A640" s="1">
        <v>636</v>
      </c>
      <c r="B640">
        <f t="shared" si="172"/>
        <v>0</v>
      </c>
      <c r="C640">
        <f t="shared" si="167"/>
        <v>0</v>
      </c>
      <c r="D640" s="4">
        <f t="shared" si="167"/>
        <v>0</v>
      </c>
      <c r="E640" s="4">
        <f t="shared" si="159"/>
        <v>0</v>
      </c>
      <c r="F640" s="4">
        <f t="shared" si="161"/>
        <v>0</v>
      </c>
      <c r="G640" s="16">
        <f t="shared" si="163"/>
        <v>0</v>
      </c>
      <c r="H640">
        <f t="shared" si="160"/>
        <v>0</v>
      </c>
      <c r="I640" s="4">
        <f t="shared" si="162"/>
        <v>10463.479576131946</v>
      </c>
      <c r="J640">
        <f t="shared" si="164"/>
        <v>0.25232515624491497</v>
      </c>
      <c r="O640">
        <f t="shared" si="173"/>
        <v>3.7091483889760771E-6</v>
      </c>
      <c r="P640" s="4">
        <f t="shared" si="174"/>
        <v>607924.9586381336</v>
      </c>
    </row>
    <row r="641" spans="1:16" ht="12.75" x14ac:dyDescent="0.2">
      <c r="A641" s="1">
        <v>637</v>
      </c>
      <c r="B641">
        <f t="shared" si="172"/>
        <v>0</v>
      </c>
      <c r="C641">
        <f t="shared" si="167"/>
        <v>0</v>
      </c>
      <c r="D641" s="4">
        <f t="shared" si="167"/>
        <v>0</v>
      </c>
      <c r="E641" s="4">
        <f t="shared" si="159"/>
        <v>0</v>
      </c>
      <c r="F641" s="4">
        <f t="shared" si="161"/>
        <v>0</v>
      </c>
      <c r="G641" s="15">
        <f t="shared" si="163"/>
        <v>0</v>
      </c>
      <c r="H641">
        <f t="shared" si="160"/>
        <v>0</v>
      </c>
      <c r="I641" s="4">
        <f t="shared" si="162"/>
        <v>10463.479576131946</v>
      </c>
      <c r="J641">
        <f t="shared" si="164"/>
        <v>0.25232515624491497</v>
      </c>
      <c r="O641">
        <f t="shared" si="173"/>
        <v>3.7091483889760771E-6</v>
      </c>
      <c r="P641" s="4">
        <f t="shared" si="174"/>
        <v>607924.9586381336</v>
      </c>
    </row>
    <row r="642" spans="1:16" ht="12.75" x14ac:dyDescent="0.2">
      <c r="A642" s="1">
        <v>638</v>
      </c>
      <c r="B642">
        <f t="shared" si="172"/>
        <v>0</v>
      </c>
      <c r="C642">
        <f t="shared" si="167"/>
        <v>0</v>
      </c>
      <c r="D642" s="4">
        <f t="shared" si="167"/>
        <v>0</v>
      </c>
      <c r="E642" s="4">
        <f t="shared" si="159"/>
        <v>0</v>
      </c>
      <c r="F642" s="4">
        <f t="shared" si="161"/>
        <v>0</v>
      </c>
      <c r="G642" s="16">
        <f t="shared" si="163"/>
        <v>0</v>
      </c>
      <c r="H642">
        <f t="shared" si="160"/>
        <v>0</v>
      </c>
      <c r="I642" s="4">
        <f t="shared" si="162"/>
        <v>10463.479576131946</v>
      </c>
      <c r="J642">
        <f t="shared" si="164"/>
        <v>0.25232515624491497</v>
      </c>
      <c r="O642">
        <f t="shared" si="173"/>
        <v>3.7091483889760771E-6</v>
      </c>
      <c r="P642" s="4">
        <f t="shared" si="174"/>
        <v>607924.9586381336</v>
      </c>
    </row>
    <row r="643" spans="1:16" ht="12.75" x14ac:dyDescent="0.2">
      <c r="A643" s="1">
        <v>639</v>
      </c>
      <c r="B643">
        <f t="shared" si="172"/>
        <v>0</v>
      </c>
      <c r="C643">
        <f t="shared" si="167"/>
        <v>0</v>
      </c>
      <c r="D643" s="4">
        <f t="shared" si="167"/>
        <v>0</v>
      </c>
      <c r="E643" s="4">
        <f t="shared" si="159"/>
        <v>0</v>
      </c>
      <c r="F643" s="4">
        <f t="shared" si="161"/>
        <v>0</v>
      </c>
      <c r="G643" s="15">
        <f t="shared" si="163"/>
        <v>0</v>
      </c>
      <c r="H643">
        <f t="shared" si="160"/>
        <v>0</v>
      </c>
      <c r="I643" s="4">
        <f t="shared" si="162"/>
        <v>10463.479576131946</v>
      </c>
      <c r="J643">
        <f t="shared" si="164"/>
        <v>0.25232515624491497</v>
      </c>
      <c r="O643">
        <f t="shared" si="173"/>
        <v>3.7091483889760771E-6</v>
      </c>
      <c r="P643" s="4">
        <f t="shared" si="174"/>
        <v>607924.9586381336</v>
      </c>
    </row>
    <row r="644" spans="1:16" ht="12.75" x14ac:dyDescent="0.2">
      <c r="A644" s="1">
        <v>640</v>
      </c>
      <c r="B644">
        <f t="shared" si="172"/>
        <v>0</v>
      </c>
      <c r="C644">
        <f t="shared" si="167"/>
        <v>0</v>
      </c>
      <c r="D644" s="4">
        <f t="shared" si="167"/>
        <v>0</v>
      </c>
      <c r="E644" s="4">
        <f t="shared" si="159"/>
        <v>0</v>
      </c>
      <c r="F644" s="4">
        <f t="shared" si="161"/>
        <v>0</v>
      </c>
      <c r="G644" s="16">
        <f t="shared" si="163"/>
        <v>0</v>
      </c>
      <c r="H644">
        <f t="shared" si="160"/>
        <v>0</v>
      </c>
      <c r="I644" s="4">
        <f t="shared" si="162"/>
        <v>10463.479576131946</v>
      </c>
      <c r="J644">
        <f t="shared" si="164"/>
        <v>0.25232515624491497</v>
      </c>
      <c r="O644">
        <f t="shared" si="173"/>
        <v>3.7091483889760771E-6</v>
      </c>
      <c r="P644" s="4">
        <f t="shared" si="174"/>
        <v>607924.9586381336</v>
      </c>
    </row>
    <row r="645" spans="1:16" ht="12.75" x14ac:dyDescent="0.2">
      <c r="A645" s="1">
        <v>641</v>
      </c>
      <c r="B645">
        <f t="shared" si="172"/>
        <v>0</v>
      </c>
      <c r="C645">
        <f t="shared" si="167"/>
        <v>0</v>
      </c>
      <c r="D645" s="4">
        <f t="shared" si="167"/>
        <v>0</v>
      </c>
      <c r="E645" s="4">
        <f t="shared" ref="E645:E708" si="175">B645*$M$12*100</f>
        <v>0</v>
      </c>
      <c r="F645" s="4">
        <f t="shared" si="161"/>
        <v>0</v>
      </c>
      <c r="G645" s="15">
        <f t="shared" si="163"/>
        <v>0</v>
      </c>
      <c r="H645">
        <f t="shared" ref="H645:H708" si="176">0.01*ROUNDDOWN((F645-G645)/$M$11,0)</f>
        <v>0</v>
      </c>
      <c r="I645" s="4">
        <f t="shared" si="162"/>
        <v>10463.479576131946</v>
      </c>
      <c r="J645">
        <f t="shared" si="164"/>
        <v>0.25232515624491497</v>
      </c>
      <c r="O645">
        <f t="shared" si="173"/>
        <v>3.7091483889760771E-6</v>
      </c>
      <c r="P645" s="4">
        <f t="shared" si="174"/>
        <v>607924.9586381336</v>
      </c>
    </row>
    <row r="646" spans="1:16" ht="12.75" x14ac:dyDescent="0.2">
      <c r="A646" s="1">
        <v>642</v>
      </c>
      <c r="B646">
        <f t="shared" si="172"/>
        <v>0</v>
      </c>
      <c r="C646">
        <f t="shared" si="167"/>
        <v>0</v>
      </c>
      <c r="D646" s="4">
        <f t="shared" si="167"/>
        <v>0</v>
      </c>
      <c r="E646" s="4">
        <f t="shared" si="175"/>
        <v>0</v>
      </c>
      <c r="F646" s="4">
        <f t="shared" ref="F646:F709" si="177">D646-E646+((F645-G645)-($M$11*H645*100))</f>
        <v>0</v>
      </c>
      <c r="G646" s="16">
        <f t="shared" si="163"/>
        <v>0</v>
      </c>
      <c r="H646">
        <f t="shared" si="176"/>
        <v>0</v>
      </c>
      <c r="I646" s="4">
        <f t="shared" ref="I646:I709" si="178">IF(G646=0,I645,I645+G646)</f>
        <v>10463.479576131946</v>
      </c>
      <c r="J646">
        <f t="shared" si="164"/>
        <v>0.25232515624491497</v>
      </c>
      <c r="O646">
        <f t="shared" si="173"/>
        <v>3.7091483889760771E-6</v>
      </c>
      <c r="P646" s="4">
        <f t="shared" si="174"/>
        <v>607924.9586381336</v>
      </c>
    </row>
    <row r="647" spans="1:16" ht="12.75" x14ac:dyDescent="0.2">
      <c r="A647" s="1">
        <v>643</v>
      </c>
      <c r="B647">
        <f t="shared" si="172"/>
        <v>0</v>
      </c>
      <c r="C647">
        <f t="shared" si="167"/>
        <v>0</v>
      </c>
      <c r="D647" s="4">
        <f t="shared" si="167"/>
        <v>0</v>
      </c>
      <c r="E647" s="4">
        <f t="shared" si="175"/>
        <v>0</v>
      </c>
      <c r="F647" s="4">
        <f t="shared" si="177"/>
        <v>0</v>
      </c>
      <c r="G647" s="15">
        <f t="shared" ref="G647:G710" si="179">F647</f>
        <v>0</v>
      </c>
      <c r="H647">
        <f t="shared" si="176"/>
        <v>0</v>
      </c>
      <c r="I647" s="4">
        <f t="shared" si="178"/>
        <v>10463.479576131946</v>
      </c>
      <c r="J647">
        <f t="shared" si="164"/>
        <v>0.25232515624491497</v>
      </c>
      <c r="O647">
        <f t="shared" si="173"/>
        <v>3.7091483889760771E-6</v>
      </c>
      <c r="P647" s="4">
        <f t="shared" si="174"/>
        <v>607924.9586381336</v>
      </c>
    </row>
    <row r="648" spans="1:16" ht="12.75" x14ac:dyDescent="0.2">
      <c r="A648" s="1">
        <v>644</v>
      </c>
      <c r="B648">
        <f t="shared" si="172"/>
        <v>0</v>
      </c>
      <c r="C648">
        <f t="shared" si="167"/>
        <v>0</v>
      </c>
      <c r="D648" s="4">
        <f t="shared" si="167"/>
        <v>0</v>
      </c>
      <c r="E648" s="4">
        <f t="shared" si="175"/>
        <v>0</v>
      </c>
      <c r="F648" s="4">
        <f t="shared" si="177"/>
        <v>0</v>
      </c>
      <c r="G648" s="16">
        <f t="shared" si="179"/>
        <v>0</v>
      </c>
      <c r="H648">
        <f t="shared" si="176"/>
        <v>0</v>
      </c>
      <c r="I648" s="4">
        <f t="shared" si="178"/>
        <v>10463.479576131946</v>
      </c>
      <c r="J648">
        <f t="shared" ref="J648:J711" si="180">IF(G648=0,J647,J647+C648-((E648/D648)*C648))</f>
        <v>0.25232515624491497</v>
      </c>
      <c r="O648">
        <f>$O$647-($O$647*$N$9)</f>
        <v>3.4124165178579908E-6</v>
      </c>
      <c r="P648" s="4">
        <f>$P$647+$P$647*$N$6</f>
        <v>656558.9553291843</v>
      </c>
    </row>
    <row r="649" spans="1:16" ht="12.75" x14ac:dyDescent="0.2">
      <c r="A649" s="1">
        <v>645</v>
      </c>
      <c r="B649">
        <f t="shared" si="172"/>
        <v>0</v>
      </c>
      <c r="C649">
        <f t="shared" si="167"/>
        <v>0</v>
      </c>
      <c r="D649" s="4">
        <f t="shared" si="167"/>
        <v>0</v>
      </c>
      <c r="E649" s="4">
        <f t="shared" si="175"/>
        <v>0</v>
      </c>
      <c r="F649" s="4">
        <f t="shared" si="177"/>
        <v>0</v>
      </c>
      <c r="G649" s="15">
        <f t="shared" si="179"/>
        <v>0</v>
      </c>
      <c r="H649">
        <f t="shared" si="176"/>
        <v>0</v>
      </c>
      <c r="I649" s="4">
        <f t="shared" si="178"/>
        <v>10463.479576131946</v>
      </c>
      <c r="J649">
        <f t="shared" si="180"/>
        <v>0.25232515624491497</v>
      </c>
      <c r="O649">
        <f>$O$647-($O$647*$N$9)</f>
        <v>3.4124165178579908E-6</v>
      </c>
      <c r="P649" s="4">
        <f>$P$647+$P$647*$N$6</f>
        <v>656558.9553291843</v>
      </c>
    </row>
    <row r="650" spans="1:16" ht="12.75" x14ac:dyDescent="0.2">
      <c r="A650" s="1">
        <v>646</v>
      </c>
      <c r="B650">
        <f t="shared" si="172"/>
        <v>0</v>
      </c>
      <c r="C650">
        <f t="shared" si="167"/>
        <v>0</v>
      </c>
      <c r="D650" s="4">
        <f t="shared" si="167"/>
        <v>0</v>
      </c>
      <c r="E650" s="4">
        <f t="shared" si="175"/>
        <v>0</v>
      </c>
      <c r="F650" s="4">
        <f t="shared" si="177"/>
        <v>0</v>
      </c>
      <c r="G650" s="16">
        <f t="shared" si="179"/>
        <v>0</v>
      </c>
      <c r="H650">
        <f t="shared" si="176"/>
        <v>0</v>
      </c>
      <c r="I650" s="4">
        <f t="shared" si="178"/>
        <v>10463.479576131946</v>
      </c>
      <c r="J650">
        <f t="shared" si="180"/>
        <v>0.25232515624491497</v>
      </c>
      <c r="O650">
        <f t="shared" ref="O650:O661" si="181">$O$647-($O$647*$N$9)</f>
        <v>3.4124165178579908E-6</v>
      </c>
      <c r="P650" s="4">
        <f t="shared" ref="P650:P661" si="182">$P$647+$P$647*$N$6</f>
        <v>656558.9553291843</v>
      </c>
    </row>
    <row r="651" spans="1:16" ht="12.75" x14ac:dyDescent="0.2">
      <c r="A651" s="1">
        <v>647</v>
      </c>
      <c r="B651">
        <f t="shared" si="172"/>
        <v>0</v>
      </c>
      <c r="C651">
        <f t="shared" si="167"/>
        <v>0</v>
      </c>
      <c r="D651" s="4">
        <f t="shared" si="167"/>
        <v>0</v>
      </c>
      <c r="E651" s="4">
        <f t="shared" si="175"/>
        <v>0</v>
      </c>
      <c r="F651" s="4">
        <f t="shared" si="177"/>
        <v>0</v>
      </c>
      <c r="G651" s="15">
        <f t="shared" si="179"/>
        <v>0</v>
      </c>
      <c r="H651">
        <f t="shared" si="176"/>
        <v>0</v>
      </c>
      <c r="I651" s="4">
        <f t="shared" si="178"/>
        <v>10463.479576131946</v>
      </c>
      <c r="J651">
        <f t="shared" si="180"/>
        <v>0.25232515624491497</v>
      </c>
      <c r="O651">
        <f t="shared" si="181"/>
        <v>3.4124165178579908E-6</v>
      </c>
      <c r="P651" s="4">
        <f t="shared" si="182"/>
        <v>656558.9553291843</v>
      </c>
    </row>
    <row r="652" spans="1:16" ht="12.75" x14ac:dyDescent="0.2">
      <c r="A652" s="1">
        <v>648</v>
      </c>
      <c r="B652">
        <f t="shared" si="172"/>
        <v>0</v>
      </c>
      <c r="C652">
        <f t="shared" si="167"/>
        <v>0</v>
      </c>
      <c r="D652" s="4">
        <f t="shared" si="167"/>
        <v>0</v>
      </c>
      <c r="E652" s="4">
        <f t="shared" si="175"/>
        <v>0</v>
      </c>
      <c r="F652" s="4">
        <f t="shared" si="177"/>
        <v>0</v>
      </c>
      <c r="G652" s="16">
        <f t="shared" si="179"/>
        <v>0</v>
      </c>
      <c r="H652">
        <f t="shared" si="176"/>
        <v>0</v>
      </c>
      <c r="I652" s="4">
        <f t="shared" si="178"/>
        <v>10463.479576131946</v>
      </c>
      <c r="J652">
        <f t="shared" si="180"/>
        <v>0.25232515624491497</v>
      </c>
      <c r="O652">
        <f t="shared" si="181"/>
        <v>3.4124165178579908E-6</v>
      </c>
      <c r="P652" s="4">
        <f t="shared" si="182"/>
        <v>656558.9553291843</v>
      </c>
    </row>
    <row r="653" spans="1:16" ht="12.75" x14ac:dyDescent="0.2">
      <c r="A653" s="1">
        <v>649</v>
      </c>
      <c r="B653">
        <f t="shared" si="172"/>
        <v>0</v>
      </c>
      <c r="C653">
        <f t="shared" si="167"/>
        <v>0</v>
      </c>
      <c r="D653" s="4">
        <f t="shared" si="167"/>
        <v>0</v>
      </c>
      <c r="E653" s="4">
        <f t="shared" si="175"/>
        <v>0</v>
      </c>
      <c r="F653" s="4">
        <f t="shared" si="177"/>
        <v>0</v>
      </c>
      <c r="G653" s="15">
        <f t="shared" si="179"/>
        <v>0</v>
      </c>
      <c r="H653">
        <f t="shared" si="176"/>
        <v>0</v>
      </c>
      <c r="I653" s="4">
        <f t="shared" si="178"/>
        <v>10463.479576131946</v>
      </c>
      <c r="J653">
        <f t="shared" si="180"/>
        <v>0.25232515624491497</v>
      </c>
      <c r="O653">
        <f t="shared" si="181"/>
        <v>3.4124165178579908E-6</v>
      </c>
      <c r="P653" s="4">
        <f t="shared" si="182"/>
        <v>656558.9553291843</v>
      </c>
    </row>
    <row r="654" spans="1:16" ht="12.75" x14ac:dyDescent="0.2">
      <c r="A654" s="1">
        <v>650</v>
      </c>
      <c r="B654">
        <f t="shared" si="172"/>
        <v>0</v>
      </c>
      <c r="C654">
        <f t="shared" si="167"/>
        <v>0</v>
      </c>
      <c r="D654" s="4">
        <f t="shared" si="167"/>
        <v>0</v>
      </c>
      <c r="E654" s="4">
        <f t="shared" si="175"/>
        <v>0</v>
      </c>
      <c r="F654" s="4">
        <f t="shared" si="177"/>
        <v>0</v>
      </c>
      <c r="G654" s="16">
        <f t="shared" si="179"/>
        <v>0</v>
      </c>
      <c r="H654">
        <f t="shared" si="176"/>
        <v>0</v>
      </c>
      <c r="I654" s="4">
        <f t="shared" si="178"/>
        <v>10463.479576131946</v>
      </c>
      <c r="J654">
        <f t="shared" si="180"/>
        <v>0.25232515624491497</v>
      </c>
      <c r="O654">
        <f t="shared" si="181"/>
        <v>3.4124165178579908E-6</v>
      </c>
      <c r="P654" s="4">
        <f t="shared" si="182"/>
        <v>656558.9553291843</v>
      </c>
    </row>
    <row r="655" spans="1:16" ht="12.75" x14ac:dyDescent="0.2">
      <c r="A655" s="1">
        <v>651</v>
      </c>
      <c r="B655">
        <f t="shared" si="172"/>
        <v>0</v>
      </c>
      <c r="C655">
        <f t="shared" si="167"/>
        <v>0</v>
      </c>
      <c r="D655" s="4">
        <f t="shared" si="167"/>
        <v>0</v>
      </c>
      <c r="E655" s="4">
        <f t="shared" si="175"/>
        <v>0</v>
      </c>
      <c r="F655" s="4">
        <f t="shared" si="177"/>
        <v>0</v>
      </c>
      <c r="G655" s="15">
        <f t="shared" si="179"/>
        <v>0</v>
      </c>
      <c r="H655">
        <f t="shared" si="176"/>
        <v>0</v>
      </c>
      <c r="I655" s="4">
        <f t="shared" si="178"/>
        <v>10463.479576131946</v>
      </c>
      <c r="J655">
        <f t="shared" si="180"/>
        <v>0.25232515624491497</v>
      </c>
      <c r="O655">
        <f t="shared" si="181"/>
        <v>3.4124165178579908E-6</v>
      </c>
      <c r="P655" s="4">
        <f t="shared" si="182"/>
        <v>656558.9553291843</v>
      </c>
    </row>
    <row r="656" spans="1:16" ht="12.75" x14ac:dyDescent="0.2">
      <c r="A656" s="1">
        <v>652</v>
      </c>
      <c r="B656">
        <f t="shared" si="172"/>
        <v>0</v>
      </c>
      <c r="C656">
        <f t="shared" si="167"/>
        <v>0</v>
      </c>
      <c r="D656" s="4">
        <f t="shared" si="167"/>
        <v>0</v>
      </c>
      <c r="E656" s="4">
        <f t="shared" si="175"/>
        <v>0</v>
      </c>
      <c r="F656" s="4">
        <f t="shared" si="177"/>
        <v>0</v>
      </c>
      <c r="G656" s="16">
        <f t="shared" si="179"/>
        <v>0</v>
      </c>
      <c r="H656">
        <f t="shared" si="176"/>
        <v>0</v>
      </c>
      <c r="I656" s="4">
        <f t="shared" si="178"/>
        <v>10463.479576131946</v>
      </c>
      <c r="J656">
        <f t="shared" si="180"/>
        <v>0.25232515624491497</v>
      </c>
      <c r="O656">
        <f t="shared" si="181"/>
        <v>3.4124165178579908E-6</v>
      </c>
      <c r="P656" s="4">
        <f t="shared" si="182"/>
        <v>656558.9553291843</v>
      </c>
    </row>
    <row r="657" spans="1:16" ht="12.75" x14ac:dyDescent="0.2">
      <c r="A657" s="1">
        <v>653</v>
      </c>
      <c r="B657">
        <f t="shared" si="172"/>
        <v>0</v>
      </c>
      <c r="C657">
        <f t="shared" si="167"/>
        <v>0</v>
      </c>
      <c r="D657" s="4">
        <f t="shared" si="167"/>
        <v>0</v>
      </c>
      <c r="E657" s="4">
        <f t="shared" si="175"/>
        <v>0</v>
      </c>
      <c r="F657" s="4">
        <f t="shared" si="177"/>
        <v>0</v>
      </c>
      <c r="G657" s="15">
        <f t="shared" si="179"/>
        <v>0</v>
      </c>
      <c r="H657">
        <f t="shared" si="176"/>
        <v>0</v>
      </c>
      <c r="I657" s="4">
        <f t="shared" si="178"/>
        <v>10463.479576131946</v>
      </c>
      <c r="J657">
        <f t="shared" si="180"/>
        <v>0.25232515624491497</v>
      </c>
      <c r="O657">
        <f t="shared" si="181"/>
        <v>3.4124165178579908E-6</v>
      </c>
      <c r="P657" s="4">
        <f t="shared" si="182"/>
        <v>656558.9553291843</v>
      </c>
    </row>
    <row r="658" spans="1:16" ht="12.75" x14ac:dyDescent="0.2">
      <c r="A658" s="1">
        <v>654</v>
      </c>
      <c r="B658">
        <f t="shared" si="172"/>
        <v>0</v>
      </c>
      <c r="C658">
        <f t="shared" si="167"/>
        <v>0</v>
      </c>
      <c r="D658" s="4">
        <f t="shared" si="167"/>
        <v>0</v>
      </c>
      <c r="E658" s="4">
        <f t="shared" si="175"/>
        <v>0</v>
      </c>
      <c r="F658" s="4">
        <f t="shared" si="177"/>
        <v>0</v>
      </c>
      <c r="G658" s="16">
        <f t="shared" si="179"/>
        <v>0</v>
      </c>
      <c r="H658">
        <f t="shared" si="176"/>
        <v>0</v>
      </c>
      <c r="I658" s="4">
        <f t="shared" si="178"/>
        <v>10463.479576131946</v>
      </c>
      <c r="J658">
        <f t="shared" si="180"/>
        <v>0.25232515624491497</v>
      </c>
      <c r="O658">
        <f t="shared" si="181"/>
        <v>3.4124165178579908E-6</v>
      </c>
      <c r="P658" s="4">
        <f t="shared" si="182"/>
        <v>656558.9553291843</v>
      </c>
    </row>
    <row r="659" spans="1:16" ht="12.75" x14ac:dyDescent="0.2">
      <c r="A659" s="1">
        <v>655</v>
      </c>
      <c r="B659">
        <f t="shared" si="172"/>
        <v>0</v>
      </c>
      <c r="C659">
        <f t="shared" si="167"/>
        <v>0</v>
      </c>
      <c r="D659" s="4">
        <f t="shared" si="167"/>
        <v>0</v>
      </c>
      <c r="E659" s="4">
        <f t="shared" si="175"/>
        <v>0</v>
      </c>
      <c r="F659" s="4">
        <f t="shared" si="177"/>
        <v>0</v>
      </c>
      <c r="G659" s="15">
        <f t="shared" si="179"/>
        <v>0</v>
      </c>
      <c r="H659">
        <f t="shared" si="176"/>
        <v>0</v>
      </c>
      <c r="I659" s="4">
        <f t="shared" si="178"/>
        <v>10463.479576131946</v>
      </c>
      <c r="J659">
        <f t="shared" si="180"/>
        <v>0.25232515624491497</v>
      </c>
      <c r="O659">
        <f t="shared" si="181"/>
        <v>3.4124165178579908E-6</v>
      </c>
      <c r="P659" s="4">
        <f t="shared" si="182"/>
        <v>656558.9553291843</v>
      </c>
    </row>
    <row r="660" spans="1:16" ht="12.75" x14ac:dyDescent="0.2">
      <c r="A660" s="1">
        <v>656</v>
      </c>
      <c r="B660">
        <f t="shared" si="172"/>
        <v>0</v>
      </c>
      <c r="C660">
        <f t="shared" ref="C660:D723" si="183">B660*O660</f>
        <v>0</v>
      </c>
      <c r="D660" s="4">
        <f t="shared" si="183"/>
        <v>0</v>
      </c>
      <c r="E660" s="4">
        <f t="shared" si="175"/>
        <v>0</v>
      </c>
      <c r="F660" s="4">
        <f t="shared" si="177"/>
        <v>0</v>
      </c>
      <c r="G660" s="16">
        <f t="shared" si="179"/>
        <v>0</v>
      </c>
      <c r="H660">
        <f t="shared" si="176"/>
        <v>0</v>
      </c>
      <c r="I660" s="4">
        <f t="shared" si="178"/>
        <v>10463.479576131946</v>
      </c>
      <c r="J660">
        <f t="shared" si="180"/>
        <v>0.25232515624491497</v>
      </c>
      <c r="O660">
        <f t="shared" si="181"/>
        <v>3.4124165178579908E-6</v>
      </c>
      <c r="P660" s="4">
        <f t="shared" si="182"/>
        <v>656558.9553291843</v>
      </c>
    </row>
    <row r="661" spans="1:16" ht="12.75" x14ac:dyDescent="0.2">
      <c r="A661" s="1">
        <v>657</v>
      </c>
      <c r="B661">
        <f t="shared" si="172"/>
        <v>0</v>
      </c>
      <c r="C661">
        <f t="shared" si="183"/>
        <v>0</v>
      </c>
      <c r="D661" s="4">
        <f t="shared" si="183"/>
        <v>0</v>
      </c>
      <c r="E661" s="4">
        <f t="shared" si="175"/>
        <v>0</v>
      </c>
      <c r="F661" s="4">
        <f t="shared" si="177"/>
        <v>0</v>
      </c>
      <c r="G661" s="15">
        <f t="shared" si="179"/>
        <v>0</v>
      </c>
      <c r="H661">
        <f t="shared" si="176"/>
        <v>0</v>
      </c>
      <c r="I661" s="4">
        <f t="shared" si="178"/>
        <v>10463.479576131946</v>
      </c>
      <c r="J661">
        <f t="shared" si="180"/>
        <v>0.25232515624491497</v>
      </c>
      <c r="O661">
        <f t="shared" si="181"/>
        <v>3.4124165178579908E-6</v>
      </c>
      <c r="P661" s="4">
        <f t="shared" si="182"/>
        <v>656558.9553291843</v>
      </c>
    </row>
    <row r="662" spans="1:16" ht="12.75" x14ac:dyDescent="0.2">
      <c r="A662" s="1">
        <v>658</v>
      </c>
      <c r="B662">
        <f t="shared" si="172"/>
        <v>0</v>
      </c>
      <c r="C662">
        <f t="shared" si="183"/>
        <v>0</v>
      </c>
      <c r="D662" s="4">
        <f t="shared" si="183"/>
        <v>0</v>
      </c>
      <c r="E662" s="4">
        <f t="shared" si="175"/>
        <v>0</v>
      </c>
      <c r="F662" s="4">
        <f t="shared" si="177"/>
        <v>0</v>
      </c>
      <c r="G662" s="16">
        <f t="shared" si="179"/>
        <v>0</v>
      </c>
      <c r="H662">
        <f t="shared" si="176"/>
        <v>0</v>
      </c>
      <c r="I662" s="4">
        <f t="shared" si="178"/>
        <v>10463.479576131946</v>
      </c>
      <c r="J662">
        <f t="shared" si="180"/>
        <v>0.25232515624491497</v>
      </c>
      <c r="O662">
        <f>$O$661-($O$661*$N$9)</f>
        <v>3.1394231964293515E-6</v>
      </c>
      <c r="P662" s="4">
        <f>$P$661+$P$661*$N$6</f>
        <v>709083.671755519</v>
      </c>
    </row>
    <row r="663" spans="1:16" ht="12.75" x14ac:dyDescent="0.2">
      <c r="A663" s="1">
        <v>659</v>
      </c>
      <c r="B663">
        <f t="shared" si="172"/>
        <v>0</v>
      </c>
      <c r="C663">
        <f t="shared" si="183"/>
        <v>0</v>
      </c>
      <c r="D663" s="4">
        <f t="shared" si="183"/>
        <v>0</v>
      </c>
      <c r="E663" s="4">
        <f t="shared" si="175"/>
        <v>0</v>
      </c>
      <c r="F663" s="4">
        <f t="shared" si="177"/>
        <v>0</v>
      </c>
      <c r="G663" s="15">
        <f t="shared" si="179"/>
        <v>0</v>
      </c>
      <c r="H663">
        <f t="shared" si="176"/>
        <v>0</v>
      </c>
      <c r="I663" s="4">
        <f t="shared" si="178"/>
        <v>10463.479576131946</v>
      </c>
      <c r="J663">
        <f t="shared" si="180"/>
        <v>0.25232515624491497</v>
      </c>
      <c r="O663">
        <f>$O$661-($O$661*$N$9)</f>
        <v>3.1394231964293515E-6</v>
      </c>
      <c r="P663" s="4">
        <f>$P$661+$P$661*$N$6</f>
        <v>709083.671755519</v>
      </c>
    </row>
    <row r="664" spans="1:16" ht="12.75" x14ac:dyDescent="0.2">
      <c r="A664" s="1">
        <v>660</v>
      </c>
      <c r="B664">
        <f t="shared" si="172"/>
        <v>0</v>
      </c>
      <c r="C664">
        <f t="shared" si="183"/>
        <v>0</v>
      </c>
      <c r="D664" s="4">
        <f t="shared" si="183"/>
        <v>0</v>
      </c>
      <c r="E664" s="4">
        <f t="shared" si="175"/>
        <v>0</v>
      </c>
      <c r="F664" s="4">
        <f t="shared" si="177"/>
        <v>0</v>
      </c>
      <c r="G664" s="16">
        <f t="shared" si="179"/>
        <v>0</v>
      </c>
      <c r="H664">
        <f t="shared" si="176"/>
        <v>0</v>
      </c>
      <c r="I664" s="4">
        <f t="shared" si="178"/>
        <v>10463.479576131946</v>
      </c>
      <c r="J664">
        <f t="shared" si="180"/>
        <v>0.25232515624491497</v>
      </c>
      <c r="O664">
        <f t="shared" ref="O664:O675" si="184">$O$661-($O$661*$N$9)</f>
        <v>3.1394231964293515E-6</v>
      </c>
      <c r="P664" s="4">
        <f t="shared" ref="P664:P675" si="185">$P$661+$P$661*$N$6</f>
        <v>709083.671755519</v>
      </c>
    </row>
    <row r="665" spans="1:16" ht="12.75" x14ac:dyDescent="0.2">
      <c r="A665" s="1">
        <v>661</v>
      </c>
      <c r="B665">
        <f t="shared" si="172"/>
        <v>0</v>
      </c>
      <c r="C665">
        <f t="shared" si="183"/>
        <v>0</v>
      </c>
      <c r="D665" s="4">
        <f t="shared" si="183"/>
        <v>0</v>
      </c>
      <c r="E665" s="4">
        <f t="shared" si="175"/>
        <v>0</v>
      </c>
      <c r="F665" s="4">
        <f t="shared" si="177"/>
        <v>0</v>
      </c>
      <c r="G665" s="15">
        <f t="shared" si="179"/>
        <v>0</v>
      </c>
      <c r="H665">
        <f t="shared" si="176"/>
        <v>0</v>
      </c>
      <c r="I665" s="4">
        <f t="shared" si="178"/>
        <v>10463.479576131946</v>
      </c>
      <c r="J665">
        <f t="shared" si="180"/>
        <v>0.25232515624491497</v>
      </c>
      <c r="O665">
        <f t="shared" si="184"/>
        <v>3.1394231964293515E-6</v>
      </c>
      <c r="P665" s="4">
        <f t="shared" si="185"/>
        <v>709083.671755519</v>
      </c>
    </row>
    <row r="666" spans="1:16" ht="12.75" x14ac:dyDescent="0.2">
      <c r="A666" s="1">
        <v>662</v>
      </c>
      <c r="B666">
        <f t="shared" si="172"/>
        <v>0</v>
      </c>
      <c r="C666">
        <f t="shared" si="183"/>
        <v>0</v>
      </c>
      <c r="D666" s="4">
        <f t="shared" si="183"/>
        <v>0</v>
      </c>
      <c r="E666" s="4">
        <f t="shared" si="175"/>
        <v>0</v>
      </c>
      <c r="F666" s="4">
        <f t="shared" si="177"/>
        <v>0</v>
      </c>
      <c r="G666" s="16">
        <f t="shared" si="179"/>
        <v>0</v>
      </c>
      <c r="H666">
        <f t="shared" si="176"/>
        <v>0</v>
      </c>
      <c r="I666" s="4">
        <f t="shared" si="178"/>
        <v>10463.479576131946</v>
      </c>
      <c r="J666">
        <f t="shared" si="180"/>
        <v>0.25232515624491497</v>
      </c>
      <c r="O666">
        <f t="shared" si="184"/>
        <v>3.1394231964293515E-6</v>
      </c>
      <c r="P666" s="4">
        <f t="shared" si="185"/>
        <v>709083.671755519</v>
      </c>
    </row>
    <row r="667" spans="1:16" ht="12.75" x14ac:dyDescent="0.2">
      <c r="A667" s="1">
        <v>663</v>
      </c>
      <c r="B667">
        <f t="shared" si="172"/>
        <v>0</v>
      </c>
      <c r="C667">
        <f t="shared" si="183"/>
        <v>0</v>
      </c>
      <c r="D667" s="4">
        <f t="shared" si="183"/>
        <v>0</v>
      </c>
      <c r="E667" s="4">
        <f t="shared" si="175"/>
        <v>0</v>
      </c>
      <c r="F667" s="4">
        <f t="shared" si="177"/>
        <v>0</v>
      </c>
      <c r="G667" s="15">
        <f t="shared" si="179"/>
        <v>0</v>
      </c>
      <c r="H667">
        <f t="shared" si="176"/>
        <v>0</v>
      </c>
      <c r="I667" s="4">
        <f t="shared" si="178"/>
        <v>10463.479576131946</v>
      </c>
      <c r="J667">
        <f t="shared" si="180"/>
        <v>0.25232515624491497</v>
      </c>
      <c r="O667">
        <f t="shared" si="184"/>
        <v>3.1394231964293515E-6</v>
      </c>
      <c r="P667" s="4">
        <f t="shared" si="185"/>
        <v>709083.671755519</v>
      </c>
    </row>
    <row r="668" spans="1:16" ht="12.75" x14ac:dyDescent="0.2">
      <c r="A668" s="1">
        <v>664</v>
      </c>
      <c r="B668">
        <f t="shared" si="172"/>
        <v>0</v>
      </c>
      <c r="C668">
        <f t="shared" si="183"/>
        <v>0</v>
      </c>
      <c r="D668" s="4">
        <f t="shared" si="183"/>
        <v>0</v>
      </c>
      <c r="E668" s="4">
        <f t="shared" si="175"/>
        <v>0</v>
      </c>
      <c r="F668" s="4">
        <f t="shared" si="177"/>
        <v>0</v>
      </c>
      <c r="G668" s="16">
        <f t="shared" si="179"/>
        <v>0</v>
      </c>
      <c r="H668">
        <f t="shared" si="176"/>
        <v>0</v>
      </c>
      <c r="I668" s="4">
        <f t="shared" si="178"/>
        <v>10463.479576131946</v>
      </c>
      <c r="J668">
        <f t="shared" si="180"/>
        <v>0.25232515624491497</v>
      </c>
      <c r="O668">
        <f t="shared" si="184"/>
        <v>3.1394231964293515E-6</v>
      </c>
      <c r="P668" s="4">
        <f t="shared" si="185"/>
        <v>709083.671755519</v>
      </c>
    </row>
    <row r="669" spans="1:16" ht="12.75" x14ac:dyDescent="0.2">
      <c r="A669" s="1">
        <v>665</v>
      </c>
      <c r="B669">
        <f t="shared" si="172"/>
        <v>0</v>
      </c>
      <c r="C669">
        <f t="shared" si="183"/>
        <v>0</v>
      </c>
      <c r="D669" s="4">
        <f t="shared" si="183"/>
        <v>0</v>
      </c>
      <c r="E669" s="4">
        <f t="shared" si="175"/>
        <v>0</v>
      </c>
      <c r="F669" s="4">
        <f t="shared" si="177"/>
        <v>0</v>
      </c>
      <c r="G669" s="15">
        <f t="shared" si="179"/>
        <v>0</v>
      </c>
      <c r="H669">
        <f t="shared" si="176"/>
        <v>0</v>
      </c>
      <c r="I669" s="4">
        <f t="shared" si="178"/>
        <v>10463.479576131946</v>
      </c>
      <c r="J669">
        <f t="shared" si="180"/>
        <v>0.25232515624491497</v>
      </c>
      <c r="O669">
        <f t="shared" si="184"/>
        <v>3.1394231964293515E-6</v>
      </c>
      <c r="P669" s="4">
        <f t="shared" si="185"/>
        <v>709083.671755519</v>
      </c>
    </row>
    <row r="670" spans="1:16" ht="12.75" x14ac:dyDescent="0.2">
      <c r="A670" s="1">
        <v>666</v>
      </c>
      <c r="B670">
        <f t="shared" si="172"/>
        <v>0</v>
      </c>
      <c r="C670">
        <f t="shared" si="183"/>
        <v>0</v>
      </c>
      <c r="D670" s="4">
        <f t="shared" si="183"/>
        <v>0</v>
      </c>
      <c r="E670" s="4">
        <f t="shared" si="175"/>
        <v>0</v>
      </c>
      <c r="F670" s="4">
        <f t="shared" si="177"/>
        <v>0</v>
      </c>
      <c r="G670" s="16">
        <f t="shared" si="179"/>
        <v>0</v>
      </c>
      <c r="H670">
        <f t="shared" si="176"/>
        <v>0</v>
      </c>
      <c r="I670" s="4">
        <f t="shared" si="178"/>
        <v>10463.479576131946</v>
      </c>
      <c r="J670">
        <f t="shared" si="180"/>
        <v>0.25232515624491497</v>
      </c>
      <c r="O670">
        <f t="shared" si="184"/>
        <v>3.1394231964293515E-6</v>
      </c>
      <c r="P670" s="4">
        <f t="shared" si="185"/>
        <v>709083.671755519</v>
      </c>
    </row>
    <row r="671" spans="1:16" ht="12.75" x14ac:dyDescent="0.2">
      <c r="A671" s="1">
        <v>667</v>
      </c>
      <c r="B671">
        <f t="shared" si="172"/>
        <v>0</v>
      </c>
      <c r="C671">
        <f t="shared" si="183"/>
        <v>0</v>
      </c>
      <c r="D671" s="4">
        <f t="shared" si="183"/>
        <v>0</v>
      </c>
      <c r="E671" s="4">
        <f t="shared" si="175"/>
        <v>0</v>
      </c>
      <c r="F671" s="4">
        <f t="shared" si="177"/>
        <v>0</v>
      </c>
      <c r="G671" s="15">
        <f t="shared" si="179"/>
        <v>0</v>
      </c>
      <c r="H671">
        <f t="shared" si="176"/>
        <v>0</v>
      </c>
      <c r="I671" s="4">
        <f t="shared" si="178"/>
        <v>10463.479576131946</v>
      </c>
      <c r="J671">
        <f t="shared" si="180"/>
        <v>0.25232515624491497</v>
      </c>
      <c r="O671">
        <f t="shared" si="184"/>
        <v>3.1394231964293515E-6</v>
      </c>
      <c r="P671" s="4">
        <f t="shared" si="185"/>
        <v>709083.671755519</v>
      </c>
    </row>
    <row r="672" spans="1:16" ht="12.75" x14ac:dyDescent="0.2">
      <c r="A672" s="1">
        <v>668</v>
      </c>
      <c r="B672">
        <f t="shared" si="172"/>
        <v>0</v>
      </c>
      <c r="C672">
        <f t="shared" si="183"/>
        <v>0</v>
      </c>
      <c r="D672" s="4">
        <f t="shared" si="183"/>
        <v>0</v>
      </c>
      <c r="E672" s="4">
        <f t="shared" si="175"/>
        <v>0</v>
      </c>
      <c r="F672" s="4">
        <f t="shared" si="177"/>
        <v>0</v>
      </c>
      <c r="G672" s="16">
        <f t="shared" si="179"/>
        <v>0</v>
      </c>
      <c r="H672">
        <f t="shared" si="176"/>
        <v>0</v>
      </c>
      <c r="I672" s="4">
        <f t="shared" si="178"/>
        <v>10463.479576131946</v>
      </c>
      <c r="J672">
        <f t="shared" si="180"/>
        <v>0.25232515624491497</v>
      </c>
      <c r="O672">
        <f t="shared" si="184"/>
        <v>3.1394231964293515E-6</v>
      </c>
      <c r="P672" s="4">
        <f t="shared" si="185"/>
        <v>709083.671755519</v>
      </c>
    </row>
    <row r="673" spans="1:16" ht="12.75" x14ac:dyDescent="0.2">
      <c r="A673" s="1">
        <v>669</v>
      </c>
      <c r="B673">
        <f t="shared" si="172"/>
        <v>0</v>
      </c>
      <c r="C673">
        <f t="shared" si="183"/>
        <v>0</v>
      </c>
      <c r="D673" s="4">
        <f t="shared" si="183"/>
        <v>0</v>
      </c>
      <c r="E673" s="4">
        <f t="shared" si="175"/>
        <v>0</v>
      </c>
      <c r="F673" s="4">
        <f t="shared" si="177"/>
        <v>0</v>
      </c>
      <c r="G673" s="15">
        <f t="shared" si="179"/>
        <v>0</v>
      </c>
      <c r="H673">
        <f t="shared" si="176"/>
        <v>0</v>
      </c>
      <c r="I673" s="4">
        <f t="shared" si="178"/>
        <v>10463.479576131946</v>
      </c>
      <c r="J673">
        <f t="shared" si="180"/>
        <v>0.25232515624491497</v>
      </c>
      <c r="O673">
        <f t="shared" si="184"/>
        <v>3.1394231964293515E-6</v>
      </c>
      <c r="P673" s="4">
        <f t="shared" si="185"/>
        <v>709083.671755519</v>
      </c>
    </row>
    <row r="674" spans="1:16" ht="12.75" x14ac:dyDescent="0.2">
      <c r="A674" s="1">
        <v>670</v>
      </c>
      <c r="B674">
        <f t="shared" si="172"/>
        <v>0</v>
      </c>
      <c r="C674">
        <f t="shared" si="183"/>
        <v>0</v>
      </c>
      <c r="D674" s="4">
        <f t="shared" si="183"/>
        <v>0</v>
      </c>
      <c r="E674" s="4">
        <f t="shared" si="175"/>
        <v>0</v>
      </c>
      <c r="F674" s="4">
        <f t="shared" si="177"/>
        <v>0</v>
      </c>
      <c r="G674" s="16">
        <f t="shared" si="179"/>
        <v>0</v>
      </c>
      <c r="H674">
        <f t="shared" si="176"/>
        <v>0</v>
      </c>
      <c r="I674" s="4">
        <f t="shared" si="178"/>
        <v>10463.479576131946</v>
      </c>
      <c r="J674">
        <f t="shared" si="180"/>
        <v>0.25232515624491497</v>
      </c>
      <c r="O674">
        <f t="shared" si="184"/>
        <v>3.1394231964293515E-6</v>
      </c>
      <c r="P674" s="4">
        <f t="shared" si="185"/>
        <v>709083.671755519</v>
      </c>
    </row>
    <row r="675" spans="1:16" ht="12.75" x14ac:dyDescent="0.2">
      <c r="A675" s="1">
        <v>671</v>
      </c>
      <c r="B675">
        <f t="shared" si="172"/>
        <v>0</v>
      </c>
      <c r="C675">
        <f t="shared" si="183"/>
        <v>0</v>
      </c>
      <c r="D675" s="4">
        <f t="shared" si="183"/>
        <v>0</v>
      </c>
      <c r="E675" s="4">
        <f t="shared" si="175"/>
        <v>0</v>
      </c>
      <c r="F675" s="4">
        <f t="shared" si="177"/>
        <v>0</v>
      </c>
      <c r="G675" s="15">
        <f t="shared" si="179"/>
        <v>0</v>
      </c>
      <c r="H675">
        <f t="shared" si="176"/>
        <v>0</v>
      </c>
      <c r="I675" s="4">
        <f t="shared" si="178"/>
        <v>10463.479576131946</v>
      </c>
      <c r="J675">
        <f t="shared" si="180"/>
        <v>0.25232515624491497</v>
      </c>
      <c r="O675">
        <f t="shared" si="184"/>
        <v>3.1394231964293515E-6</v>
      </c>
      <c r="P675" s="4">
        <f t="shared" si="185"/>
        <v>709083.671755519</v>
      </c>
    </row>
    <row r="676" spans="1:16" ht="12.75" x14ac:dyDescent="0.2">
      <c r="A676" s="1">
        <v>672</v>
      </c>
      <c r="B676">
        <f t="shared" si="172"/>
        <v>0</v>
      </c>
      <c r="C676">
        <f t="shared" si="183"/>
        <v>0</v>
      </c>
      <c r="D676" s="4">
        <f t="shared" si="183"/>
        <v>0</v>
      </c>
      <c r="E676" s="4">
        <f t="shared" si="175"/>
        <v>0</v>
      </c>
      <c r="F676" s="4">
        <f t="shared" si="177"/>
        <v>0</v>
      </c>
      <c r="G676" s="16">
        <f t="shared" si="179"/>
        <v>0</v>
      </c>
      <c r="H676">
        <f t="shared" si="176"/>
        <v>0</v>
      </c>
      <c r="I676" s="4">
        <f t="shared" si="178"/>
        <v>10463.479576131946</v>
      </c>
      <c r="J676">
        <f t="shared" si="180"/>
        <v>0.25232515624491497</v>
      </c>
      <c r="O676">
        <f>$O$675-($O$675*$N$9)</f>
        <v>2.8882693407150035E-6</v>
      </c>
      <c r="P676" s="4">
        <f>$P$675+$P$675*$N$6</f>
        <v>765810.36549596046</v>
      </c>
    </row>
    <row r="677" spans="1:16" ht="12.75" x14ac:dyDescent="0.2">
      <c r="A677" s="1">
        <v>673</v>
      </c>
      <c r="B677">
        <f t="shared" si="172"/>
        <v>0</v>
      </c>
      <c r="C677">
        <f t="shared" si="183"/>
        <v>0</v>
      </c>
      <c r="D677" s="4">
        <f t="shared" si="183"/>
        <v>0</v>
      </c>
      <c r="E677" s="4">
        <f t="shared" si="175"/>
        <v>0</v>
      </c>
      <c r="F677" s="4">
        <f t="shared" si="177"/>
        <v>0</v>
      </c>
      <c r="G677" s="15">
        <f t="shared" si="179"/>
        <v>0</v>
      </c>
      <c r="H677">
        <f t="shared" si="176"/>
        <v>0</v>
      </c>
      <c r="I677" s="4">
        <f t="shared" si="178"/>
        <v>10463.479576131946</v>
      </c>
      <c r="J677">
        <f t="shared" si="180"/>
        <v>0.25232515624491497</v>
      </c>
      <c r="O677">
        <f>$O$675-($O$675*$N$9)</f>
        <v>2.8882693407150035E-6</v>
      </c>
      <c r="P677" s="4">
        <f>$P$675+$P$675*$N$6</f>
        <v>765810.36549596046</v>
      </c>
    </row>
    <row r="678" spans="1:16" ht="12.75" x14ac:dyDescent="0.2">
      <c r="A678" s="1">
        <v>674</v>
      </c>
      <c r="B678">
        <f t="shared" si="172"/>
        <v>0</v>
      </c>
      <c r="C678">
        <f t="shared" si="183"/>
        <v>0</v>
      </c>
      <c r="D678" s="4">
        <f t="shared" si="183"/>
        <v>0</v>
      </c>
      <c r="E678" s="4">
        <f t="shared" si="175"/>
        <v>0</v>
      </c>
      <c r="F678" s="4">
        <f t="shared" si="177"/>
        <v>0</v>
      </c>
      <c r="G678" s="16">
        <f t="shared" si="179"/>
        <v>0</v>
      </c>
      <c r="H678">
        <f t="shared" si="176"/>
        <v>0</v>
      </c>
      <c r="I678" s="4">
        <f t="shared" si="178"/>
        <v>10463.479576131946</v>
      </c>
      <c r="J678">
        <f t="shared" si="180"/>
        <v>0.25232515624491497</v>
      </c>
      <c r="O678">
        <f t="shared" ref="O678:O689" si="186">$O$675-($O$675*$N$9)</f>
        <v>2.8882693407150035E-6</v>
      </c>
      <c r="P678" s="4">
        <f t="shared" ref="P678:P689" si="187">$P$675+$P$675*$N$6</f>
        <v>765810.36549596046</v>
      </c>
    </row>
    <row r="679" spans="1:16" ht="12.75" x14ac:dyDescent="0.2">
      <c r="A679" s="1">
        <v>675</v>
      </c>
      <c r="B679">
        <f t="shared" si="172"/>
        <v>0</v>
      </c>
      <c r="C679">
        <f t="shared" si="183"/>
        <v>0</v>
      </c>
      <c r="D679" s="4">
        <f t="shared" si="183"/>
        <v>0</v>
      </c>
      <c r="E679" s="4">
        <f t="shared" si="175"/>
        <v>0</v>
      </c>
      <c r="F679" s="4">
        <f t="shared" si="177"/>
        <v>0</v>
      </c>
      <c r="G679" s="15">
        <f t="shared" si="179"/>
        <v>0</v>
      </c>
      <c r="H679">
        <f t="shared" si="176"/>
        <v>0</v>
      </c>
      <c r="I679" s="4">
        <f t="shared" si="178"/>
        <v>10463.479576131946</v>
      </c>
      <c r="J679">
        <f t="shared" si="180"/>
        <v>0.25232515624491497</v>
      </c>
      <c r="O679">
        <f t="shared" si="186"/>
        <v>2.8882693407150035E-6</v>
      </c>
      <c r="P679" s="4">
        <f t="shared" si="187"/>
        <v>765810.36549596046</v>
      </c>
    </row>
    <row r="680" spans="1:16" ht="12.75" x14ac:dyDescent="0.2">
      <c r="A680" s="1">
        <v>676</v>
      </c>
      <c r="B680">
        <f t="shared" si="172"/>
        <v>0</v>
      </c>
      <c r="C680">
        <f t="shared" si="183"/>
        <v>0</v>
      </c>
      <c r="D680" s="4">
        <f t="shared" si="183"/>
        <v>0</v>
      </c>
      <c r="E680" s="4">
        <f t="shared" si="175"/>
        <v>0</v>
      </c>
      <c r="F680" s="4">
        <f t="shared" si="177"/>
        <v>0</v>
      </c>
      <c r="G680" s="16">
        <f t="shared" si="179"/>
        <v>0</v>
      </c>
      <c r="H680">
        <f t="shared" si="176"/>
        <v>0</v>
      </c>
      <c r="I680" s="4">
        <f t="shared" si="178"/>
        <v>10463.479576131946</v>
      </c>
      <c r="J680">
        <f t="shared" si="180"/>
        <v>0.25232515624491497</v>
      </c>
      <c r="O680">
        <f t="shared" si="186"/>
        <v>2.8882693407150035E-6</v>
      </c>
      <c r="P680" s="4">
        <f t="shared" si="187"/>
        <v>765810.36549596046</v>
      </c>
    </row>
    <row r="681" spans="1:16" ht="12.75" x14ac:dyDescent="0.2">
      <c r="A681" s="1">
        <v>677</v>
      </c>
      <c r="B681">
        <f t="shared" si="172"/>
        <v>0</v>
      </c>
      <c r="C681">
        <f t="shared" si="183"/>
        <v>0</v>
      </c>
      <c r="D681" s="4">
        <f t="shared" si="183"/>
        <v>0</v>
      </c>
      <c r="E681" s="4">
        <f t="shared" si="175"/>
        <v>0</v>
      </c>
      <c r="F681" s="4">
        <f t="shared" si="177"/>
        <v>0</v>
      </c>
      <c r="G681" s="15">
        <f t="shared" si="179"/>
        <v>0</v>
      </c>
      <c r="H681">
        <f t="shared" si="176"/>
        <v>0</v>
      </c>
      <c r="I681" s="4">
        <f t="shared" si="178"/>
        <v>10463.479576131946</v>
      </c>
      <c r="J681">
        <f t="shared" si="180"/>
        <v>0.25232515624491497</v>
      </c>
      <c r="O681">
        <f t="shared" si="186"/>
        <v>2.8882693407150035E-6</v>
      </c>
      <c r="P681" s="4">
        <f t="shared" si="187"/>
        <v>765810.36549596046</v>
      </c>
    </row>
    <row r="682" spans="1:16" ht="12.75" x14ac:dyDescent="0.2">
      <c r="A682" s="1">
        <v>678</v>
      </c>
      <c r="B682">
        <f t="shared" si="172"/>
        <v>0</v>
      </c>
      <c r="C682">
        <f t="shared" si="183"/>
        <v>0</v>
      </c>
      <c r="D682" s="4">
        <f t="shared" si="183"/>
        <v>0</v>
      </c>
      <c r="E682" s="4">
        <f t="shared" si="175"/>
        <v>0</v>
      </c>
      <c r="F682" s="4">
        <f t="shared" si="177"/>
        <v>0</v>
      </c>
      <c r="G682" s="16">
        <f t="shared" si="179"/>
        <v>0</v>
      </c>
      <c r="H682">
        <f t="shared" si="176"/>
        <v>0</v>
      </c>
      <c r="I682" s="4">
        <f t="shared" si="178"/>
        <v>10463.479576131946</v>
      </c>
      <c r="J682">
        <f t="shared" si="180"/>
        <v>0.25232515624491497</v>
      </c>
      <c r="O682">
        <f t="shared" si="186"/>
        <v>2.8882693407150035E-6</v>
      </c>
      <c r="P682" s="4">
        <f t="shared" si="187"/>
        <v>765810.36549596046</v>
      </c>
    </row>
    <row r="683" spans="1:16" ht="12.75" x14ac:dyDescent="0.2">
      <c r="A683" s="1">
        <v>679</v>
      </c>
      <c r="B683">
        <f t="shared" si="172"/>
        <v>0</v>
      </c>
      <c r="C683">
        <f t="shared" si="183"/>
        <v>0</v>
      </c>
      <c r="D683" s="4">
        <f t="shared" si="183"/>
        <v>0</v>
      </c>
      <c r="E683" s="4">
        <f t="shared" si="175"/>
        <v>0</v>
      </c>
      <c r="F683" s="4">
        <f t="shared" si="177"/>
        <v>0</v>
      </c>
      <c r="G683" s="15">
        <f t="shared" si="179"/>
        <v>0</v>
      </c>
      <c r="H683">
        <f t="shared" si="176"/>
        <v>0</v>
      </c>
      <c r="I683" s="4">
        <f t="shared" si="178"/>
        <v>10463.479576131946</v>
      </c>
      <c r="J683">
        <f t="shared" si="180"/>
        <v>0.25232515624491497</v>
      </c>
      <c r="O683">
        <f t="shared" si="186"/>
        <v>2.8882693407150035E-6</v>
      </c>
      <c r="P683" s="4">
        <f t="shared" si="187"/>
        <v>765810.36549596046</v>
      </c>
    </row>
    <row r="684" spans="1:16" ht="12.75" x14ac:dyDescent="0.2">
      <c r="A684" s="1">
        <v>680</v>
      </c>
      <c r="B684">
        <f t="shared" si="172"/>
        <v>0</v>
      </c>
      <c r="C684">
        <f t="shared" si="183"/>
        <v>0</v>
      </c>
      <c r="D684" s="4">
        <f t="shared" si="183"/>
        <v>0</v>
      </c>
      <c r="E684" s="4">
        <f t="shared" si="175"/>
        <v>0</v>
      </c>
      <c r="F684" s="4">
        <f t="shared" si="177"/>
        <v>0</v>
      </c>
      <c r="G684" s="16">
        <f t="shared" si="179"/>
        <v>0</v>
      </c>
      <c r="H684">
        <f t="shared" si="176"/>
        <v>0</v>
      </c>
      <c r="I684" s="4">
        <f t="shared" si="178"/>
        <v>10463.479576131946</v>
      </c>
      <c r="J684">
        <f t="shared" si="180"/>
        <v>0.25232515624491497</v>
      </c>
      <c r="O684">
        <f t="shared" si="186"/>
        <v>2.8882693407150035E-6</v>
      </c>
      <c r="P684" s="4">
        <f t="shared" si="187"/>
        <v>765810.36549596046</v>
      </c>
    </row>
    <row r="685" spans="1:16" ht="12.75" x14ac:dyDescent="0.2">
      <c r="A685" s="1">
        <v>681</v>
      </c>
      <c r="B685">
        <f t="shared" si="172"/>
        <v>0</v>
      </c>
      <c r="C685">
        <f t="shared" si="183"/>
        <v>0</v>
      </c>
      <c r="D685" s="4">
        <f t="shared" si="183"/>
        <v>0</v>
      </c>
      <c r="E685" s="4">
        <f t="shared" si="175"/>
        <v>0</v>
      </c>
      <c r="F685" s="4">
        <f t="shared" si="177"/>
        <v>0</v>
      </c>
      <c r="G685" s="15">
        <f t="shared" si="179"/>
        <v>0</v>
      </c>
      <c r="H685">
        <f t="shared" si="176"/>
        <v>0</v>
      </c>
      <c r="I685" s="4">
        <f t="shared" si="178"/>
        <v>10463.479576131946</v>
      </c>
      <c r="J685">
        <f t="shared" si="180"/>
        <v>0.25232515624491497</v>
      </c>
      <c r="O685">
        <f t="shared" si="186"/>
        <v>2.8882693407150035E-6</v>
      </c>
      <c r="P685" s="4">
        <f t="shared" si="187"/>
        <v>765810.36549596046</v>
      </c>
    </row>
    <row r="686" spans="1:16" ht="12.75" x14ac:dyDescent="0.2">
      <c r="A686" s="1">
        <v>682</v>
      </c>
      <c r="B686">
        <f t="shared" si="172"/>
        <v>0</v>
      </c>
      <c r="C686">
        <f t="shared" si="183"/>
        <v>0</v>
      </c>
      <c r="D686" s="4">
        <f t="shared" si="183"/>
        <v>0</v>
      </c>
      <c r="E686" s="4">
        <f t="shared" si="175"/>
        <v>0</v>
      </c>
      <c r="F686" s="4">
        <f t="shared" si="177"/>
        <v>0</v>
      </c>
      <c r="G686" s="16">
        <f t="shared" si="179"/>
        <v>0</v>
      </c>
      <c r="H686">
        <f t="shared" si="176"/>
        <v>0</v>
      </c>
      <c r="I686" s="4">
        <f t="shared" si="178"/>
        <v>10463.479576131946</v>
      </c>
      <c r="J686">
        <f t="shared" si="180"/>
        <v>0.25232515624491497</v>
      </c>
      <c r="O686">
        <f t="shared" si="186"/>
        <v>2.8882693407150035E-6</v>
      </c>
      <c r="P686" s="4">
        <f t="shared" si="187"/>
        <v>765810.36549596046</v>
      </c>
    </row>
    <row r="687" spans="1:16" ht="12.75" x14ac:dyDescent="0.2">
      <c r="A687" s="1">
        <v>683</v>
      </c>
      <c r="B687">
        <f t="shared" si="172"/>
        <v>0</v>
      </c>
      <c r="C687">
        <f t="shared" si="183"/>
        <v>0</v>
      </c>
      <c r="D687" s="4">
        <f t="shared" si="183"/>
        <v>0</v>
      </c>
      <c r="E687" s="4">
        <f t="shared" si="175"/>
        <v>0</v>
      </c>
      <c r="F687" s="4">
        <f t="shared" si="177"/>
        <v>0</v>
      </c>
      <c r="G687" s="15">
        <f t="shared" si="179"/>
        <v>0</v>
      </c>
      <c r="H687">
        <f t="shared" si="176"/>
        <v>0</v>
      </c>
      <c r="I687" s="4">
        <f t="shared" si="178"/>
        <v>10463.479576131946</v>
      </c>
      <c r="J687">
        <f t="shared" si="180"/>
        <v>0.25232515624491497</v>
      </c>
      <c r="O687">
        <f t="shared" si="186"/>
        <v>2.8882693407150035E-6</v>
      </c>
      <c r="P687" s="4">
        <f t="shared" si="187"/>
        <v>765810.36549596046</v>
      </c>
    </row>
    <row r="688" spans="1:16" ht="12.75" x14ac:dyDescent="0.2">
      <c r="A688" s="1">
        <v>684</v>
      </c>
      <c r="B688">
        <f t="shared" si="172"/>
        <v>0</v>
      </c>
      <c r="C688">
        <f t="shared" si="183"/>
        <v>0</v>
      </c>
      <c r="D688" s="4">
        <f t="shared" si="183"/>
        <v>0</v>
      </c>
      <c r="E688" s="4">
        <f t="shared" si="175"/>
        <v>0</v>
      </c>
      <c r="F688" s="4">
        <f t="shared" si="177"/>
        <v>0</v>
      </c>
      <c r="G688" s="16">
        <f t="shared" si="179"/>
        <v>0</v>
      </c>
      <c r="H688">
        <f t="shared" si="176"/>
        <v>0</v>
      </c>
      <c r="I688" s="4">
        <f t="shared" si="178"/>
        <v>10463.479576131946</v>
      </c>
      <c r="J688">
        <f t="shared" si="180"/>
        <v>0.25232515624491497</v>
      </c>
      <c r="O688">
        <f t="shared" si="186"/>
        <v>2.8882693407150035E-6</v>
      </c>
      <c r="P688" s="4">
        <f t="shared" si="187"/>
        <v>765810.36549596046</v>
      </c>
    </row>
    <row r="689" spans="1:19" ht="12.75" x14ac:dyDescent="0.2">
      <c r="A689" s="1">
        <v>685</v>
      </c>
      <c r="B689">
        <f t="shared" si="172"/>
        <v>0</v>
      </c>
      <c r="C689">
        <f t="shared" si="183"/>
        <v>0</v>
      </c>
      <c r="D689" s="4">
        <f t="shared" si="183"/>
        <v>0</v>
      </c>
      <c r="E689" s="4">
        <f t="shared" si="175"/>
        <v>0</v>
      </c>
      <c r="F689" s="4">
        <f t="shared" si="177"/>
        <v>0</v>
      </c>
      <c r="G689" s="15">
        <f t="shared" si="179"/>
        <v>0</v>
      </c>
      <c r="H689">
        <f t="shared" si="176"/>
        <v>0</v>
      </c>
      <c r="I689" s="4">
        <f t="shared" si="178"/>
        <v>10463.479576131946</v>
      </c>
      <c r="J689">
        <f t="shared" si="180"/>
        <v>0.25232515624491497</v>
      </c>
      <c r="O689">
        <f t="shared" si="186"/>
        <v>2.8882693407150035E-6</v>
      </c>
      <c r="P689" s="4">
        <f t="shared" si="187"/>
        <v>765810.36549596046</v>
      </c>
    </row>
    <row r="690" spans="1:19" ht="12.75" x14ac:dyDescent="0.2">
      <c r="A690" s="1">
        <v>686</v>
      </c>
      <c r="B690">
        <f t="shared" si="172"/>
        <v>0</v>
      </c>
      <c r="C690">
        <f t="shared" si="183"/>
        <v>0</v>
      </c>
      <c r="D690" s="4">
        <f t="shared" si="183"/>
        <v>0</v>
      </c>
      <c r="E690" s="4">
        <f t="shared" si="175"/>
        <v>0</v>
      </c>
      <c r="F690" s="4">
        <f t="shared" si="177"/>
        <v>0</v>
      </c>
      <c r="G690" s="16">
        <f t="shared" si="179"/>
        <v>0</v>
      </c>
      <c r="H690">
        <f t="shared" si="176"/>
        <v>0</v>
      </c>
      <c r="I690" s="4">
        <f t="shared" si="178"/>
        <v>10463.479576131946</v>
      </c>
      <c r="J690">
        <f t="shared" si="180"/>
        <v>0.25232515624491497</v>
      </c>
      <c r="O690">
        <f>$O$689-($O$689*$N$9)</f>
        <v>2.657207793457803E-6</v>
      </c>
      <c r="P690" s="4">
        <f>$P$689+$P$689*$N$6</f>
        <v>827075.19473563728</v>
      </c>
    </row>
    <row r="691" spans="1:19" ht="12.75" x14ac:dyDescent="0.2">
      <c r="A691" s="1">
        <v>687</v>
      </c>
      <c r="B691">
        <f t="shared" si="172"/>
        <v>0</v>
      </c>
      <c r="C691">
        <f t="shared" si="183"/>
        <v>0</v>
      </c>
      <c r="D691" s="4">
        <f t="shared" si="183"/>
        <v>0</v>
      </c>
      <c r="E691" s="4">
        <f t="shared" si="175"/>
        <v>0</v>
      </c>
      <c r="F691" s="4">
        <f t="shared" si="177"/>
        <v>0</v>
      </c>
      <c r="G691" s="15">
        <f t="shared" si="179"/>
        <v>0</v>
      </c>
      <c r="H691">
        <f t="shared" si="176"/>
        <v>0</v>
      </c>
      <c r="I691" s="4">
        <f t="shared" si="178"/>
        <v>10463.479576131946</v>
      </c>
      <c r="J691">
        <f t="shared" si="180"/>
        <v>0.25232515624491497</v>
      </c>
      <c r="O691">
        <f>$O$689-($O$689*$N$9)</f>
        <v>2.657207793457803E-6</v>
      </c>
      <c r="P691" s="4">
        <f>$P$689+$P$689*$N$6</f>
        <v>827075.19473563728</v>
      </c>
    </row>
    <row r="692" spans="1:19" ht="12.75" x14ac:dyDescent="0.2">
      <c r="A692" s="1">
        <v>688</v>
      </c>
      <c r="B692">
        <f t="shared" si="172"/>
        <v>0</v>
      </c>
      <c r="C692">
        <f t="shared" si="183"/>
        <v>0</v>
      </c>
      <c r="D692" s="4">
        <f t="shared" si="183"/>
        <v>0</v>
      </c>
      <c r="E692" s="4">
        <f t="shared" si="175"/>
        <v>0</v>
      </c>
      <c r="F692" s="4">
        <f t="shared" si="177"/>
        <v>0</v>
      </c>
      <c r="G692" s="16">
        <f t="shared" si="179"/>
        <v>0</v>
      </c>
      <c r="H692">
        <f t="shared" si="176"/>
        <v>0</v>
      </c>
      <c r="I692" s="4">
        <f t="shared" si="178"/>
        <v>10463.479576131946</v>
      </c>
      <c r="J692">
        <f t="shared" si="180"/>
        <v>0.25232515624491497</v>
      </c>
      <c r="O692">
        <f t="shared" ref="O692:O703" si="188">$O$689-($O$689*$N$9)</f>
        <v>2.657207793457803E-6</v>
      </c>
      <c r="P692" s="4">
        <f t="shared" ref="P692:P703" si="189">$P$689+$P$689*$N$6</f>
        <v>827075.19473563728</v>
      </c>
    </row>
    <row r="693" spans="1:19" ht="12.75" x14ac:dyDescent="0.2">
      <c r="A693" s="1">
        <v>689</v>
      </c>
      <c r="B693">
        <f t="shared" ref="B693:B732" si="190">IF((F692-G692)&lt;$M$11,B692,B692+H692)-IF(AND(F328&gt;=$M$11,G328=0),H328,IF(AND(F328&gt;=$M$11,G328&gt;0),0,0))</f>
        <v>0</v>
      </c>
      <c r="C693">
        <f t="shared" si="183"/>
        <v>0</v>
      </c>
      <c r="D693" s="4">
        <f t="shared" si="183"/>
        <v>0</v>
      </c>
      <c r="E693" s="4">
        <f t="shared" si="175"/>
        <v>0</v>
      </c>
      <c r="F693" s="4">
        <f t="shared" si="177"/>
        <v>0</v>
      </c>
      <c r="G693" s="15">
        <f t="shared" si="179"/>
        <v>0</v>
      </c>
      <c r="H693">
        <f t="shared" si="176"/>
        <v>0</v>
      </c>
      <c r="I693" s="4">
        <f t="shared" si="178"/>
        <v>10463.479576131946</v>
      </c>
      <c r="J693">
        <f t="shared" si="180"/>
        <v>0.25232515624491497</v>
      </c>
      <c r="O693">
        <f t="shared" si="188"/>
        <v>2.657207793457803E-6</v>
      </c>
      <c r="P693" s="4">
        <f t="shared" si="189"/>
        <v>827075.19473563728</v>
      </c>
      <c r="Q693" s="28"/>
      <c r="R693" s="28"/>
      <c r="S693" s="28"/>
    </row>
    <row r="694" spans="1:19" ht="12.75" x14ac:dyDescent="0.2">
      <c r="A694" s="1">
        <v>690</v>
      </c>
      <c r="B694">
        <f t="shared" si="190"/>
        <v>0</v>
      </c>
      <c r="C694">
        <f t="shared" si="183"/>
        <v>0</v>
      </c>
      <c r="D694" s="4">
        <f t="shared" si="183"/>
        <v>0</v>
      </c>
      <c r="E694" s="4">
        <f t="shared" si="175"/>
        <v>0</v>
      </c>
      <c r="F694" s="4">
        <f t="shared" si="177"/>
        <v>0</v>
      </c>
      <c r="G694" s="16">
        <f t="shared" si="179"/>
        <v>0</v>
      </c>
      <c r="H694">
        <f t="shared" si="176"/>
        <v>0</v>
      </c>
      <c r="I694" s="4">
        <f t="shared" si="178"/>
        <v>10463.479576131946</v>
      </c>
      <c r="J694">
        <f t="shared" si="180"/>
        <v>0.25232515624491497</v>
      </c>
      <c r="O694">
        <f t="shared" si="188"/>
        <v>2.657207793457803E-6</v>
      </c>
      <c r="P694" s="4">
        <f t="shared" si="189"/>
        <v>827075.19473563728</v>
      </c>
      <c r="Q694" s="28"/>
      <c r="S694" s="30" t="s">
        <v>31</v>
      </c>
    </row>
    <row r="695" spans="1:19" ht="12.75" x14ac:dyDescent="0.2">
      <c r="A695" s="1">
        <v>691</v>
      </c>
      <c r="B695">
        <f t="shared" si="190"/>
        <v>0</v>
      </c>
      <c r="C695">
        <f t="shared" si="183"/>
        <v>0</v>
      </c>
      <c r="D695" s="4">
        <f t="shared" si="183"/>
        <v>0</v>
      </c>
      <c r="E695" s="4">
        <f t="shared" si="175"/>
        <v>0</v>
      </c>
      <c r="F695" s="4">
        <f t="shared" si="177"/>
        <v>0</v>
      </c>
      <c r="G695" s="15">
        <f t="shared" si="179"/>
        <v>0</v>
      </c>
      <c r="H695">
        <f t="shared" si="176"/>
        <v>0</v>
      </c>
      <c r="I695" s="4">
        <f t="shared" si="178"/>
        <v>10463.479576131946</v>
      </c>
      <c r="J695">
        <f t="shared" si="180"/>
        <v>0.25232515624491497</v>
      </c>
      <c r="O695">
        <f t="shared" si="188"/>
        <v>2.657207793457803E-6</v>
      </c>
      <c r="P695" s="4">
        <f t="shared" si="189"/>
        <v>827075.19473563728</v>
      </c>
      <c r="Q695" s="28"/>
      <c r="R695" s="28"/>
      <c r="S695" s="28"/>
    </row>
    <row r="696" spans="1:19" ht="12.75" x14ac:dyDescent="0.2">
      <c r="A696" s="1">
        <v>692</v>
      </c>
      <c r="B696">
        <f t="shared" si="190"/>
        <v>0</v>
      </c>
      <c r="C696">
        <f t="shared" si="183"/>
        <v>0</v>
      </c>
      <c r="D696" s="4">
        <f t="shared" si="183"/>
        <v>0</v>
      </c>
      <c r="E696" s="4">
        <f t="shared" si="175"/>
        <v>0</v>
      </c>
      <c r="F696" s="4">
        <f t="shared" si="177"/>
        <v>0</v>
      </c>
      <c r="G696" s="16">
        <f t="shared" si="179"/>
        <v>0</v>
      </c>
      <c r="H696">
        <f t="shared" si="176"/>
        <v>0</v>
      </c>
      <c r="I696" s="4">
        <f t="shared" si="178"/>
        <v>10463.479576131946</v>
      </c>
      <c r="J696">
        <f t="shared" si="180"/>
        <v>0.25232515624491497</v>
      </c>
      <c r="O696">
        <f t="shared" si="188"/>
        <v>2.657207793457803E-6</v>
      </c>
      <c r="P696" s="4">
        <f t="shared" si="189"/>
        <v>827075.19473563728</v>
      </c>
    </row>
    <row r="697" spans="1:19" ht="12.75" x14ac:dyDescent="0.2">
      <c r="A697" s="1">
        <v>693</v>
      </c>
      <c r="B697">
        <f t="shared" si="190"/>
        <v>0</v>
      </c>
      <c r="C697">
        <f t="shared" si="183"/>
        <v>0</v>
      </c>
      <c r="D697" s="4">
        <f t="shared" si="183"/>
        <v>0</v>
      </c>
      <c r="E697" s="4">
        <f t="shared" si="175"/>
        <v>0</v>
      </c>
      <c r="F697" s="4">
        <f t="shared" si="177"/>
        <v>0</v>
      </c>
      <c r="G697" s="15">
        <f t="shared" si="179"/>
        <v>0</v>
      </c>
      <c r="H697">
        <f t="shared" si="176"/>
        <v>0</v>
      </c>
      <c r="I697" s="4">
        <f t="shared" si="178"/>
        <v>10463.479576131946</v>
      </c>
      <c r="J697">
        <f t="shared" si="180"/>
        <v>0.25232515624491497</v>
      </c>
      <c r="O697">
        <f t="shared" si="188"/>
        <v>2.657207793457803E-6</v>
      </c>
      <c r="P697" s="4">
        <f t="shared" si="189"/>
        <v>827075.19473563728</v>
      </c>
    </row>
    <row r="698" spans="1:19" ht="12.75" x14ac:dyDescent="0.2">
      <c r="A698" s="1">
        <v>694</v>
      </c>
      <c r="B698">
        <f t="shared" si="190"/>
        <v>0</v>
      </c>
      <c r="C698">
        <f t="shared" si="183"/>
        <v>0</v>
      </c>
      <c r="D698" s="4">
        <f t="shared" si="183"/>
        <v>0</v>
      </c>
      <c r="E698" s="4">
        <f t="shared" si="175"/>
        <v>0</v>
      </c>
      <c r="F698" s="4">
        <f t="shared" si="177"/>
        <v>0</v>
      </c>
      <c r="G698" s="16">
        <f t="shared" si="179"/>
        <v>0</v>
      </c>
      <c r="H698">
        <f t="shared" si="176"/>
        <v>0</v>
      </c>
      <c r="I698" s="4">
        <f t="shared" si="178"/>
        <v>10463.479576131946</v>
      </c>
      <c r="J698">
        <f t="shared" si="180"/>
        <v>0.25232515624491497</v>
      </c>
      <c r="O698">
        <f t="shared" si="188"/>
        <v>2.657207793457803E-6</v>
      </c>
      <c r="P698" s="4">
        <f t="shared" si="189"/>
        <v>827075.19473563728</v>
      </c>
    </row>
    <row r="699" spans="1:19" ht="12.75" x14ac:dyDescent="0.2">
      <c r="A699" s="1">
        <v>695</v>
      </c>
      <c r="B699">
        <f t="shared" si="190"/>
        <v>0</v>
      </c>
      <c r="C699">
        <f t="shared" si="183"/>
        <v>0</v>
      </c>
      <c r="D699" s="4">
        <f t="shared" si="183"/>
        <v>0</v>
      </c>
      <c r="E699" s="4">
        <f t="shared" si="175"/>
        <v>0</v>
      </c>
      <c r="F699" s="4">
        <f t="shared" si="177"/>
        <v>0</v>
      </c>
      <c r="G699" s="15">
        <f t="shared" si="179"/>
        <v>0</v>
      </c>
      <c r="H699">
        <f t="shared" si="176"/>
        <v>0</v>
      </c>
      <c r="I699" s="4">
        <f t="shared" si="178"/>
        <v>10463.479576131946</v>
      </c>
      <c r="J699">
        <f t="shared" si="180"/>
        <v>0.25232515624491497</v>
      </c>
      <c r="O699">
        <f t="shared" si="188"/>
        <v>2.657207793457803E-6</v>
      </c>
      <c r="P699" s="4">
        <f t="shared" si="189"/>
        <v>827075.19473563728</v>
      </c>
    </row>
    <row r="700" spans="1:19" ht="12.75" x14ac:dyDescent="0.2">
      <c r="A700" s="1">
        <v>696</v>
      </c>
      <c r="B700">
        <f t="shared" si="190"/>
        <v>0</v>
      </c>
      <c r="C700">
        <f t="shared" si="183"/>
        <v>0</v>
      </c>
      <c r="D700" s="4">
        <f t="shared" si="183"/>
        <v>0</v>
      </c>
      <c r="E700" s="4">
        <f t="shared" si="175"/>
        <v>0</v>
      </c>
      <c r="F700" s="4">
        <f t="shared" si="177"/>
        <v>0</v>
      </c>
      <c r="G700" s="16">
        <f t="shared" si="179"/>
        <v>0</v>
      </c>
      <c r="H700">
        <f t="shared" si="176"/>
        <v>0</v>
      </c>
      <c r="I700" s="4">
        <f t="shared" si="178"/>
        <v>10463.479576131946</v>
      </c>
      <c r="J700">
        <f t="shared" si="180"/>
        <v>0.25232515624491497</v>
      </c>
      <c r="O700">
        <f t="shared" si="188"/>
        <v>2.657207793457803E-6</v>
      </c>
      <c r="P700" s="4">
        <f t="shared" si="189"/>
        <v>827075.19473563728</v>
      </c>
    </row>
    <row r="701" spans="1:19" ht="12.75" x14ac:dyDescent="0.2">
      <c r="A701" s="1">
        <v>697</v>
      </c>
      <c r="B701">
        <f t="shared" si="190"/>
        <v>0</v>
      </c>
      <c r="C701">
        <f t="shared" si="183"/>
        <v>0</v>
      </c>
      <c r="D701" s="4">
        <f t="shared" si="183"/>
        <v>0</v>
      </c>
      <c r="E701" s="4">
        <f t="shared" si="175"/>
        <v>0</v>
      </c>
      <c r="F701" s="4">
        <f t="shared" si="177"/>
        <v>0</v>
      </c>
      <c r="G701" s="15">
        <f t="shared" si="179"/>
        <v>0</v>
      </c>
      <c r="H701">
        <f t="shared" si="176"/>
        <v>0</v>
      </c>
      <c r="I701" s="4">
        <f t="shared" si="178"/>
        <v>10463.479576131946</v>
      </c>
      <c r="J701">
        <f t="shared" si="180"/>
        <v>0.25232515624491497</v>
      </c>
      <c r="O701">
        <f t="shared" si="188"/>
        <v>2.657207793457803E-6</v>
      </c>
      <c r="P701" s="4">
        <f t="shared" si="189"/>
        <v>827075.19473563728</v>
      </c>
    </row>
    <row r="702" spans="1:19" ht="12.75" x14ac:dyDescent="0.2">
      <c r="A702" s="1">
        <v>698</v>
      </c>
      <c r="B702">
        <f t="shared" si="190"/>
        <v>0</v>
      </c>
      <c r="C702">
        <f t="shared" si="183"/>
        <v>0</v>
      </c>
      <c r="D702" s="4">
        <f t="shared" si="183"/>
        <v>0</v>
      </c>
      <c r="E702" s="4">
        <f t="shared" si="175"/>
        <v>0</v>
      </c>
      <c r="F702" s="4">
        <f t="shared" si="177"/>
        <v>0</v>
      </c>
      <c r="G702" s="16">
        <f t="shared" si="179"/>
        <v>0</v>
      </c>
      <c r="H702">
        <f t="shared" si="176"/>
        <v>0</v>
      </c>
      <c r="I702" s="4">
        <f t="shared" si="178"/>
        <v>10463.479576131946</v>
      </c>
      <c r="J702">
        <f t="shared" si="180"/>
        <v>0.25232515624491497</v>
      </c>
      <c r="O702">
        <f t="shared" si="188"/>
        <v>2.657207793457803E-6</v>
      </c>
      <c r="P702" s="4">
        <f t="shared" si="189"/>
        <v>827075.19473563728</v>
      </c>
    </row>
    <row r="703" spans="1:19" ht="12.75" x14ac:dyDescent="0.2">
      <c r="A703" s="1">
        <v>699</v>
      </c>
      <c r="B703">
        <f t="shared" si="190"/>
        <v>0</v>
      </c>
      <c r="C703">
        <f t="shared" si="183"/>
        <v>0</v>
      </c>
      <c r="D703" s="4">
        <f t="shared" si="183"/>
        <v>0</v>
      </c>
      <c r="E703" s="4">
        <f t="shared" si="175"/>
        <v>0</v>
      </c>
      <c r="F703" s="4">
        <f t="shared" si="177"/>
        <v>0</v>
      </c>
      <c r="G703" s="15">
        <f t="shared" si="179"/>
        <v>0</v>
      </c>
      <c r="H703">
        <f t="shared" si="176"/>
        <v>0</v>
      </c>
      <c r="I703" s="4">
        <f t="shared" si="178"/>
        <v>10463.479576131946</v>
      </c>
      <c r="J703">
        <f t="shared" si="180"/>
        <v>0.25232515624491497</v>
      </c>
      <c r="O703">
        <f t="shared" si="188"/>
        <v>2.657207793457803E-6</v>
      </c>
      <c r="P703" s="4">
        <f t="shared" si="189"/>
        <v>827075.19473563728</v>
      </c>
    </row>
    <row r="704" spans="1:19" ht="12.75" x14ac:dyDescent="0.2">
      <c r="A704" s="1">
        <v>700</v>
      </c>
      <c r="B704">
        <f t="shared" si="190"/>
        <v>0</v>
      </c>
      <c r="C704">
        <f t="shared" si="183"/>
        <v>0</v>
      </c>
      <c r="D704" s="4">
        <f t="shared" si="183"/>
        <v>0</v>
      </c>
      <c r="E704" s="4">
        <f t="shared" si="175"/>
        <v>0</v>
      </c>
      <c r="F704" s="4">
        <f t="shared" si="177"/>
        <v>0</v>
      </c>
      <c r="G704" s="16">
        <f t="shared" si="179"/>
        <v>0</v>
      </c>
      <c r="H704">
        <f t="shared" si="176"/>
        <v>0</v>
      </c>
      <c r="I704" s="4">
        <f t="shared" si="178"/>
        <v>10463.479576131946</v>
      </c>
      <c r="J704">
        <f t="shared" si="180"/>
        <v>0.25232515624491497</v>
      </c>
      <c r="O704">
        <f>$O$703-($O$703*$N$9)</f>
        <v>2.444631169981179E-6</v>
      </c>
      <c r="P704" s="4">
        <f>$P$703+$P$703*$N$6</f>
        <v>893241.21031448827</v>
      </c>
    </row>
    <row r="705" spans="1:16" ht="12.75" x14ac:dyDescent="0.2">
      <c r="A705" s="1">
        <v>701</v>
      </c>
      <c r="B705">
        <f t="shared" si="190"/>
        <v>0</v>
      </c>
      <c r="C705">
        <f t="shared" si="183"/>
        <v>0</v>
      </c>
      <c r="D705" s="4">
        <f t="shared" si="183"/>
        <v>0</v>
      </c>
      <c r="E705" s="4">
        <f t="shared" si="175"/>
        <v>0</v>
      </c>
      <c r="F705" s="4">
        <f t="shared" si="177"/>
        <v>0</v>
      </c>
      <c r="G705" s="15">
        <f t="shared" si="179"/>
        <v>0</v>
      </c>
      <c r="H705">
        <f t="shared" si="176"/>
        <v>0</v>
      </c>
      <c r="I705" s="4">
        <f t="shared" si="178"/>
        <v>10463.479576131946</v>
      </c>
      <c r="J705">
        <f t="shared" si="180"/>
        <v>0.25232515624491497</v>
      </c>
      <c r="O705">
        <f>$O$703-($O$703*$N$9)</f>
        <v>2.444631169981179E-6</v>
      </c>
      <c r="P705" s="4">
        <f>$P$703+$P$703*$N$6</f>
        <v>893241.21031448827</v>
      </c>
    </row>
    <row r="706" spans="1:16" ht="12.75" x14ac:dyDescent="0.2">
      <c r="A706" s="1">
        <v>702</v>
      </c>
      <c r="B706">
        <f t="shared" si="190"/>
        <v>0</v>
      </c>
      <c r="C706">
        <f t="shared" si="183"/>
        <v>0</v>
      </c>
      <c r="D706" s="4">
        <f t="shared" si="183"/>
        <v>0</v>
      </c>
      <c r="E706" s="4">
        <f t="shared" si="175"/>
        <v>0</v>
      </c>
      <c r="F706" s="4">
        <f t="shared" si="177"/>
        <v>0</v>
      </c>
      <c r="G706" s="16">
        <f t="shared" si="179"/>
        <v>0</v>
      </c>
      <c r="H706">
        <f t="shared" si="176"/>
        <v>0</v>
      </c>
      <c r="I706" s="4">
        <f t="shared" si="178"/>
        <v>10463.479576131946</v>
      </c>
      <c r="J706">
        <f t="shared" si="180"/>
        <v>0.25232515624491497</v>
      </c>
      <c r="O706">
        <f t="shared" ref="O706:O717" si="191">$O$703-($O$703*$N$9)</f>
        <v>2.444631169981179E-6</v>
      </c>
      <c r="P706" s="4">
        <f t="shared" ref="P706:P717" si="192">$P$703+$P$703*$N$6</f>
        <v>893241.21031448827</v>
      </c>
    </row>
    <row r="707" spans="1:16" ht="12.75" x14ac:dyDescent="0.2">
      <c r="A707" s="1">
        <v>703</v>
      </c>
      <c r="B707">
        <f t="shared" si="190"/>
        <v>0</v>
      </c>
      <c r="C707">
        <f t="shared" si="183"/>
        <v>0</v>
      </c>
      <c r="D707" s="4">
        <f t="shared" si="183"/>
        <v>0</v>
      </c>
      <c r="E707" s="4">
        <f t="shared" si="175"/>
        <v>0</v>
      </c>
      <c r="F707" s="4">
        <f t="shared" si="177"/>
        <v>0</v>
      </c>
      <c r="G707" s="15">
        <f t="shared" si="179"/>
        <v>0</v>
      </c>
      <c r="H707">
        <f t="shared" si="176"/>
        <v>0</v>
      </c>
      <c r="I707" s="4">
        <f t="shared" si="178"/>
        <v>10463.479576131946</v>
      </c>
      <c r="J707">
        <f t="shared" si="180"/>
        <v>0.25232515624491497</v>
      </c>
      <c r="O707">
        <f t="shared" si="191"/>
        <v>2.444631169981179E-6</v>
      </c>
      <c r="P707" s="4">
        <f t="shared" si="192"/>
        <v>893241.21031448827</v>
      </c>
    </row>
    <row r="708" spans="1:16" ht="12.75" x14ac:dyDescent="0.2">
      <c r="A708" s="1">
        <v>704</v>
      </c>
      <c r="B708">
        <f t="shared" si="190"/>
        <v>0</v>
      </c>
      <c r="C708">
        <f t="shared" si="183"/>
        <v>0</v>
      </c>
      <c r="D708" s="4">
        <f t="shared" si="183"/>
        <v>0</v>
      </c>
      <c r="E708" s="4">
        <f t="shared" si="175"/>
        <v>0</v>
      </c>
      <c r="F708" s="4">
        <f t="shared" si="177"/>
        <v>0</v>
      </c>
      <c r="G708" s="16">
        <f t="shared" si="179"/>
        <v>0</v>
      </c>
      <c r="H708">
        <f t="shared" si="176"/>
        <v>0</v>
      </c>
      <c r="I708" s="4">
        <f t="shared" si="178"/>
        <v>10463.479576131946</v>
      </c>
      <c r="J708">
        <f t="shared" si="180"/>
        <v>0.25232515624491497</v>
      </c>
      <c r="O708">
        <f t="shared" si="191"/>
        <v>2.444631169981179E-6</v>
      </c>
      <c r="P708" s="4">
        <f t="shared" si="192"/>
        <v>893241.21031448827</v>
      </c>
    </row>
    <row r="709" spans="1:16" ht="12.75" x14ac:dyDescent="0.2">
      <c r="A709" s="1">
        <v>705</v>
      </c>
      <c r="B709">
        <f t="shared" si="190"/>
        <v>0</v>
      </c>
      <c r="C709">
        <f t="shared" si="183"/>
        <v>0</v>
      </c>
      <c r="D709" s="4">
        <f t="shared" si="183"/>
        <v>0</v>
      </c>
      <c r="E709" s="4">
        <f t="shared" ref="E709:E732" si="193">B709*$M$12*100</f>
        <v>0</v>
      </c>
      <c r="F709" s="4">
        <f t="shared" si="177"/>
        <v>0</v>
      </c>
      <c r="G709" s="15">
        <f t="shared" si="179"/>
        <v>0</v>
      </c>
      <c r="H709">
        <f t="shared" ref="H709:H732" si="194">0.01*ROUNDDOWN((F709-G709)/$M$11,0)</f>
        <v>0</v>
      </c>
      <c r="I709" s="4">
        <f t="shared" si="178"/>
        <v>10463.479576131946</v>
      </c>
      <c r="J709">
        <f t="shared" si="180"/>
        <v>0.25232515624491497</v>
      </c>
      <c r="O709">
        <f t="shared" si="191"/>
        <v>2.444631169981179E-6</v>
      </c>
      <c r="P709" s="4">
        <f t="shared" si="192"/>
        <v>893241.21031448827</v>
      </c>
    </row>
    <row r="710" spans="1:16" ht="12.75" x14ac:dyDescent="0.2">
      <c r="A710" s="1">
        <v>706</v>
      </c>
      <c r="B710">
        <f t="shared" si="190"/>
        <v>0</v>
      </c>
      <c r="C710">
        <f t="shared" si="183"/>
        <v>0</v>
      </c>
      <c r="D710" s="4">
        <f t="shared" si="183"/>
        <v>0</v>
      </c>
      <c r="E710" s="4">
        <f t="shared" si="193"/>
        <v>0</v>
      </c>
      <c r="F710" s="4">
        <f t="shared" ref="F710:F732" si="195">D710-E710+((F709-G709)-($M$11*H709*100))</f>
        <v>0</v>
      </c>
      <c r="G710" s="16">
        <f t="shared" si="179"/>
        <v>0</v>
      </c>
      <c r="H710">
        <f t="shared" si="194"/>
        <v>0</v>
      </c>
      <c r="I710" s="4">
        <f t="shared" ref="I710:I732" si="196">IF(G710=0,I709,I709+G710)</f>
        <v>10463.479576131946</v>
      </c>
      <c r="J710">
        <f t="shared" si="180"/>
        <v>0.25232515624491497</v>
      </c>
      <c r="O710">
        <f t="shared" si="191"/>
        <v>2.444631169981179E-6</v>
      </c>
      <c r="P710" s="4">
        <f t="shared" si="192"/>
        <v>893241.21031448827</v>
      </c>
    </row>
    <row r="711" spans="1:16" ht="12.75" x14ac:dyDescent="0.2">
      <c r="A711" s="1">
        <v>707</v>
      </c>
      <c r="B711">
        <f t="shared" si="190"/>
        <v>0</v>
      </c>
      <c r="C711">
        <f t="shared" si="183"/>
        <v>0</v>
      </c>
      <c r="D711" s="4">
        <f t="shared" si="183"/>
        <v>0</v>
      </c>
      <c r="E711" s="4">
        <f t="shared" si="193"/>
        <v>0</v>
      </c>
      <c r="F711" s="4">
        <f t="shared" si="195"/>
        <v>0</v>
      </c>
      <c r="G711" s="15">
        <f t="shared" ref="G711:G732" si="197">F711</f>
        <v>0</v>
      </c>
      <c r="H711">
        <f t="shared" si="194"/>
        <v>0</v>
      </c>
      <c r="I711" s="4">
        <f t="shared" si="196"/>
        <v>10463.479576131946</v>
      </c>
      <c r="J711">
        <f t="shared" si="180"/>
        <v>0.25232515624491497</v>
      </c>
      <c r="O711">
        <f t="shared" si="191"/>
        <v>2.444631169981179E-6</v>
      </c>
      <c r="P711" s="4">
        <f t="shared" si="192"/>
        <v>893241.21031448827</v>
      </c>
    </row>
    <row r="712" spans="1:16" ht="12.75" x14ac:dyDescent="0.2">
      <c r="A712" s="1">
        <v>708</v>
      </c>
      <c r="B712">
        <f t="shared" si="190"/>
        <v>0</v>
      </c>
      <c r="C712">
        <f t="shared" si="183"/>
        <v>0</v>
      </c>
      <c r="D712" s="4">
        <f t="shared" si="183"/>
        <v>0</v>
      </c>
      <c r="E712" s="4">
        <f t="shared" si="193"/>
        <v>0</v>
      </c>
      <c r="F712" s="4">
        <f t="shared" si="195"/>
        <v>0</v>
      </c>
      <c r="G712" s="16">
        <f t="shared" si="197"/>
        <v>0</v>
      </c>
      <c r="H712">
        <f t="shared" si="194"/>
        <v>0</v>
      </c>
      <c r="I712" s="4">
        <f t="shared" si="196"/>
        <v>10463.479576131946</v>
      </c>
      <c r="J712">
        <f t="shared" ref="J712:J732" si="198">IF(G712=0,J711,J711+C712-((E712/D712)*C712))</f>
        <v>0.25232515624491497</v>
      </c>
      <c r="O712">
        <f t="shared" si="191"/>
        <v>2.444631169981179E-6</v>
      </c>
      <c r="P712" s="4">
        <f t="shared" si="192"/>
        <v>893241.21031448827</v>
      </c>
    </row>
    <row r="713" spans="1:16" ht="12.75" x14ac:dyDescent="0.2">
      <c r="A713" s="1">
        <v>709</v>
      </c>
      <c r="B713">
        <f t="shared" si="190"/>
        <v>0</v>
      </c>
      <c r="C713">
        <f t="shared" si="183"/>
        <v>0</v>
      </c>
      <c r="D713" s="4">
        <f t="shared" si="183"/>
        <v>0</v>
      </c>
      <c r="E713" s="4">
        <f t="shared" si="193"/>
        <v>0</v>
      </c>
      <c r="F713" s="4">
        <f t="shared" si="195"/>
        <v>0</v>
      </c>
      <c r="G713" s="15">
        <f t="shared" si="197"/>
        <v>0</v>
      </c>
      <c r="H713">
        <f t="shared" si="194"/>
        <v>0</v>
      </c>
      <c r="I713" s="4">
        <f t="shared" si="196"/>
        <v>10463.479576131946</v>
      </c>
      <c r="J713">
        <f t="shared" si="198"/>
        <v>0.25232515624491497</v>
      </c>
      <c r="O713">
        <f t="shared" si="191"/>
        <v>2.444631169981179E-6</v>
      </c>
      <c r="P713" s="4">
        <f t="shared" si="192"/>
        <v>893241.21031448827</v>
      </c>
    </row>
    <row r="714" spans="1:16" ht="12.75" x14ac:dyDescent="0.2">
      <c r="A714" s="1">
        <v>710</v>
      </c>
      <c r="B714">
        <f t="shared" si="190"/>
        <v>0</v>
      </c>
      <c r="C714">
        <f t="shared" si="183"/>
        <v>0</v>
      </c>
      <c r="D714" s="4">
        <f t="shared" si="183"/>
        <v>0</v>
      </c>
      <c r="E714" s="4">
        <f t="shared" si="193"/>
        <v>0</v>
      </c>
      <c r="F714" s="4">
        <f t="shared" si="195"/>
        <v>0</v>
      </c>
      <c r="G714" s="16">
        <f t="shared" si="197"/>
        <v>0</v>
      </c>
      <c r="H714">
        <f t="shared" si="194"/>
        <v>0</v>
      </c>
      <c r="I714" s="4">
        <f t="shared" si="196"/>
        <v>10463.479576131946</v>
      </c>
      <c r="J714">
        <f t="shared" si="198"/>
        <v>0.25232515624491497</v>
      </c>
      <c r="O714">
        <f t="shared" si="191"/>
        <v>2.444631169981179E-6</v>
      </c>
      <c r="P714" s="4">
        <f t="shared" si="192"/>
        <v>893241.21031448827</v>
      </c>
    </row>
    <row r="715" spans="1:16" ht="12.75" x14ac:dyDescent="0.2">
      <c r="A715" s="1">
        <v>711</v>
      </c>
      <c r="B715">
        <f t="shared" si="190"/>
        <v>0</v>
      </c>
      <c r="C715">
        <f t="shared" si="183"/>
        <v>0</v>
      </c>
      <c r="D715" s="4">
        <f t="shared" si="183"/>
        <v>0</v>
      </c>
      <c r="E715" s="4">
        <f t="shared" si="193"/>
        <v>0</v>
      </c>
      <c r="F715" s="4">
        <f t="shared" si="195"/>
        <v>0</v>
      </c>
      <c r="G715" s="15">
        <f t="shared" si="197"/>
        <v>0</v>
      </c>
      <c r="H715">
        <f t="shared" si="194"/>
        <v>0</v>
      </c>
      <c r="I715" s="4">
        <f t="shared" si="196"/>
        <v>10463.479576131946</v>
      </c>
      <c r="J715">
        <f t="shared" si="198"/>
        <v>0.25232515624491497</v>
      </c>
      <c r="O715">
        <f t="shared" si="191"/>
        <v>2.444631169981179E-6</v>
      </c>
      <c r="P715" s="4">
        <f t="shared" si="192"/>
        <v>893241.21031448827</v>
      </c>
    </row>
    <row r="716" spans="1:16" ht="12.75" x14ac:dyDescent="0.2">
      <c r="A716" s="1">
        <v>712</v>
      </c>
      <c r="B716">
        <f t="shared" si="190"/>
        <v>0</v>
      </c>
      <c r="C716">
        <f t="shared" si="183"/>
        <v>0</v>
      </c>
      <c r="D716" s="4">
        <f t="shared" si="183"/>
        <v>0</v>
      </c>
      <c r="E716" s="4">
        <f t="shared" si="193"/>
        <v>0</v>
      </c>
      <c r="F716" s="4">
        <f t="shared" si="195"/>
        <v>0</v>
      </c>
      <c r="G716" s="16">
        <f t="shared" si="197"/>
        <v>0</v>
      </c>
      <c r="H716">
        <f t="shared" si="194"/>
        <v>0</v>
      </c>
      <c r="I716" s="4">
        <f t="shared" si="196"/>
        <v>10463.479576131946</v>
      </c>
      <c r="J716">
        <f t="shared" si="198"/>
        <v>0.25232515624491497</v>
      </c>
      <c r="O716">
        <f t="shared" si="191"/>
        <v>2.444631169981179E-6</v>
      </c>
      <c r="P716" s="4">
        <f t="shared" si="192"/>
        <v>893241.21031448827</v>
      </c>
    </row>
    <row r="717" spans="1:16" ht="12.75" x14ac:dyDescent="0.2">
      <c r="A717" s="1">
        <v>713</v>
      </c>
      <c r="B717">
        <f t="shared" si="190"/>
        <v>0</v>
      </c>
      <c r="C717">
        <f t="shared" si="183"/>
        <v>0</v>
      </c>
      <c r="D717" s="4">
        <f t="shared" si="183"/>
        <v>0</v>
      </c>
      <c r="E717" s="4">
        <f t="shared" si="193"/>
        <v>0</v>
      </c>
      <c r="F717" s="4">
        <f t="shared" si="195"/>
        <v>0</v>
      </c>
      <c r="G717" s="15">
        <f t="shared" si="197"/>
        <v>0</v>
      </c>
      <c r="H717">
        <f t="shared" si="194"/>
        <v>0</v>
      </c>
      <c r="I717" s="4">
        <f t="shared" si="196"/>
        <v>10463.479576131946</v>
      </c>
      <c r="J717">
        <f t="shared" si="198"/>
        <v>0.25232515624491497</v>
      </c>
      <c r="O717">
        <f t="shared" si="191"/>
        <v>2.444631169981179E-6</v>
      </c>
      <c r="P717" s="4">
        <f t="shared" si="192"/>
        <v>893241.21031448827</v>
      </c>
    </row>
    <row r="718" spans="1:16" ht="12.75" x14ac:dyDescent="0.2">
      <c r="A718" s="1">
        <v>714</v>
      </c>
      <c r="B718">
        <f t="shared" si="190"/>
        <v>0</v>
      </c>
      <c r="C718">
        <f t="shared" si="183"/>
        <v>0</v>
      </c>
      <c r="D718" s="4">
        <f t="shared" si="183"/>
        <v>0</v>
      </c>
      <c r="E718" s="4">
        <f t="shared" si="193"/>
        <v>0</v>
      </c>
      <c r="F718" s="4">
        <f t="shared" si="195"/>
        <v>0</v>
      </c>
      <c r="G718" s="16">
        <f t="shared" si="197"/>
        <v>0</v>
      </c>
      <c r="H718">
        <f t="shared" si="194"/>
        <v>0</v>
      </c>
      <c r="I718" s="4">
        <f t="shared" si="196"/>
        <v>10463.479576131946</v>
      </c>
      <c r="J718">
        <f t="shared" si="198"/>
        <v>0.25232515624491497</v>
      </c>
      <c r="O718">
        <f>$O$717-($O$717*$N$9)</f>
        <v>2.2490606763826847E-6</v>
      </c>
      <c r="P718" s="4">
        <f>$P$717+$P$717*$N$6</f>
        <v>964700.50713964738</v>
      </c>
    </row>
    <row r="719" spans="1:16" ht="12.75" x14ac:dyDescent="0.2">
      <c r="A719" s="1">
        <v>715</v>
      </c>
      <c r="B719">
        <f t="shared" si="190"/>
        <v>0</v>
      </c>
      <c r="C719">
        <f t="shared" si="183"/>
        <v>0</v>
      </c>
      <c r="D719" s="4">
        <f t="shared" si="183"/>
        <v>0</v>
      </c>
      <c r="E719" s="4">
        <f t="shared" si="193"/>
        <v>0</v>
      </c>
      <c r="F719" s="4">
        <f t="shared" si="195"/>
        <v>0</v>
      </c>
      <c r="G719" s="15">
        <f t="shared" si="197"/>
        <v>0</v>
      </c>
      <c r="H719">
        <f t="shared" si="194"/>
        <v>0</v>
      </c>
      <c r="I719" s="4">
        <f t="shared" si="196"/>
        <v>10463.479576131946</v>
      </c>
      <c r="J719">
        <f t="shared" si="198"/>
        <v>0.25232515624491497</v>
      </c>
      <c r="O719">
        <f>$O$717-($O$717*$N$9)</f>
        <v>2.2490606763826847E-6</v>
      </c>
      <c r="P719" s="4">
        <f>$P$717+$P$717*$N$6</f>
        <v>964700.50713964738</v>
      </c>
    </row>
    <row r="720" spans="1:16" ht="12.75" x14ac:dyDescent="0.2">
      <c r="A720" s="1">
        <v>716</v>
      </c>
      <c r="B720">
        <f t="shared" si="190"/>
        <v>0</v>
      </c>
      <c r="C720">
        <f t="shared" si="183"/>
        <v>0</v>
      </c>
      <c r="D720" s="4">
        <f t="shared" si="183"/>
        <v>0</v>
      </c>
      <c r="E720" s="4">
        <f t="shared" si="193"/>
        <v>0</v>
      </c>
      <c r="F720" s="4">
        <f t="shared" si="195"/>
        <v>0</v>
      </c>
      <c r="G720" s="16">
        <f t="shared" si="197"/>
        <v>0</v>
      </c>
      <c r="H720">
        <f t="shared" si="194"/>
        <v>0</v>
      </c>
      <c r="I720" s="4">
        <f t="shared" si="196"/>
        <v>10463.479576131946</v>
      </c>
      <c r="J720">
        <f t="shared" si="198"/>
        <v>0.25232515624491497</v>
      </c>
      <c r="O720">
        <f t="shared" ref="O720:O732" si="199">$O$717-($O$717*$N$9)</f>
        <v>2.2490606763826847E-6</v>
      </c>
      <c r="P720" s="4">
        <f t="shared" ref="P720:P732" si="200">$P$717+$P$717*$N$6</f>
        <v>964700.50713964738</v>
      </c>
    </row>
    <row r="721" spans="1:16" ht="12.75" x14ac:dyDescent="0.2">
      <c r="A721" s="1">
        <v>717</v>
      </c>
      <c r="B721">
        <f t="shared" si="190"/>
        <v>0</v>
      </c>
      <c r="C721">
        <f t="shared" si="183"/>
        <v>0</v>
      </c>
      <c r="D721" s="4">
        <f t="shared" si="183"/>
        <v>0</v>
      </c>
      <c r="E721" s="4">
        <f t="shared" si="193"/>
        <v>0</v>
      </c>
      <c r="F721" s="4">
        <f t="shared" si="195"/>
        <v>0</v>
      </c>
      <c r="G721" s="15">
        <f t="shared" si="197"/>
        <v>0</v>
      </c>
      <c r="H721">
        <f t="shared" si="194"/>
        <v>0</v>
      </c>
      <c r="I721" s="4">
        <f t="shared" si="196"/>
        <v>10463.479576131946</v>
      </c>
      <c r="J721">
        <f t="shared" si="198"/>
        <v>0.25232515624491497</v>
      </c>
      <c r="O721">
        <f t="shared" si="199"/>
        <v>2.2490606763826847E-6</v>
      </c>
      <c r="P721" s="4">
        <f t="shared" si="200"/>
        <v>964700.50713964738</v>
      </c>
    </row>
    <row r="722" spans="1:16" ht="12.75" x14ac:dyDescent="0.2">
      <c r="A722" s="1">
        <v>718</v>
      </c>
      <c r="B722">
        <f t="shared" si="190"/>
        <v>0</v>
      </c>
      <c r="C722">
        <f t="shared" si="183"/>
        <v>0</v>
      </c>
      <c r="D722" s="4">
        <f t="shared" si="183"/>
        <v>0</v>
      </c>
      <c r="E722" s="4">
        <f t="shared" si="193"/>
        <v>0</v>
      </c>
      <c r="F722" s="4">
        <f t="shared" si="195"/>
        <v>0</v>
      </c>
      <c r="G722" s="16">
        <f t="shared" si="197"/>
        <v>0</v>
      </c>
      <c r="H722">
        <f t="shared" si="194"/>
        <v>0</v>
      </c>
      <c r="I722" s="4">
        <f t="shared" si="196"/>
        <v>10463.479576131946</v>
      </c>
      <c r="J722">
        <f t="shared" si="198"/>
        <v>0.25232515624491497</v>
      </c>
      <c r="O722">
        <f t="shared" si="199"/>
        <v>2.2490606763826847E-6</v>
      </c>
      <c r="P722" s="4">
        <f t="shared" si="200"/>
        <v>964700.50713964738</v>
      </c>
    </row>
    <row r="723" spans="1:16" ht="12.75" x14ac:dyDescent="0.2">
      <c r="A723" s="1">
        <v>719</v>
      </c>
      <c r="B723">
        <f t="shared" si="190"/>
        <v>0</v>
      </c>
      <c r="C723">
        <f t="shared" si="183"/>
        <v>0</v>
      </c>
      <c r="D723" s="4">
        <f t="shared" si="183"/>
        <v>0</v>
      </c>
      <c r="E723" s="4">
        <f t="shared" si="193"/>
        <v>0</v>
      </c>
      <c r="F723" s="4">
        <f t="shared" si="195"/>
        <v>0</v>
      </c>
      <c r="G723" s="15">
        <f t="shared" si="197"/>
        <v>0</v>
      </c>
      <c r="H723">
        <f t="shared" si="194"/>
        <v>0</v>
      </c>
      <c r="I723" s="4">
        <f t="shared" si="196"/>
        <v>10463.479576131946</v>
      </c>
      <c r="J723">
        <f t="shared" si="198"/>
        <v>0.25232515624491497</v>
      </c>
      <c r="O723">
        <f t="shared" si="199"/>
        <v>2.2490606763826847E-6</v>
      </c>
      <c r="P723" s="4">
        <f t="shared" si="200"/>
        <v>964700.50713964738</v>
      </c>
    </row>
    <row r="724" spans="1:16" ht="12.75" x14ac:dyDescent="0.2">
      <c r="A724" s="1">
        <v>720</v>
      </c>
      <c r="B724">
        <f t="shared" si="190"/>
        <v>0</v>
      </c>
      <c r="C724">
        <f t="shared" ref="C724:D732" si="201">B724*O724</f>
        <v>0</v>
      </c>
      <c r="D724" s="4">
        <f t="shared" si="201"/>
        <v>0</v>
      </c>
      <c r="E724" s="4">
        <f t="shared" si="193"/>
        <v>0</v>
      </c>
      <c r="F724" s="4">
        <f t="shared" si="195"/>
        <v>0</v>
      </c>
      <c r="G724" s="16">
        <f t="shared" si="197"/>
        <v>0</v>
      </c>
      <c r="H724">
        <f t="shared" si="194"/>
        <v>0</v>
      </c>
      <c r="I724" s="4">
        <f t="shared" si="196"/>
        <v>10463.479576131946</v>
      </c>
      <c r="J724">
        <f t="shared" si="198"/>
        <v>0.25232515624491497</v>
      </c>
      <c r="O724">
        <f t="shared" si="199"/>
        <v>2.2490606763826847E-6</v>
      </c>
      <c r="P724" s="4">
        <f t="shared" si="200"/>
        <v>964700.50713964738</v>
      </c>
    </row>
    <row r="725" spans="1:16" ht="12.75" x14ac:dyDescent="0.2">
      <c r="A725" s="1">
        <v>721</v>
      </c>
      <c r="B725">
        <f t="shared" si="190"/>
        <v>0</v>
      </c>
      <c r="C725">
        <f t="shared" si="201"/>
        <v>0</v>
      </c>
      <c r="D725" s="4">
        <f t="shared" si="201"/>
        <v>0</v>
      </c>
      <c r="E725" s="4">
        <f t="shared" si="193"/>
        <v>0</v>
      </c>
      <c r="F725" s="4">
        <f t="shared" si="195"/>
        <v>0</v>
      </c>
      <c r="G725" s="15">
        <f t="shared" si="197"/>
        <v>0</v>
      </c>
      <c r="H725">
        <f t="shared" si="194"/>
        <v>0</v>
      </c>
      <c r="I725" s="4">
        <f t="shared" si="196"/>
        <v>10463.479576131946</v>
      </c>
      <c r="J725">
        <f t="shared" si="198"/>
        <v>0.25232515624491497</v>
      </c>
      <c r="O725">
        <f t="shared" si="199"/>
        <v>2.2490606763826847E-6</v>
      </c>
      <c r="P725" s="4">
        <f t="shared" si="200"/>
        <v>964700.50713964738</v>
      </c>
    </row>
    <row r="726" spans="1:16" ht="12.75" x14ac:dyDescent="0.2">
      <c r="A726" s="1">
        <v>722</v>
      </c>
      <c r="B726">
        <f t="shared" si="190"/>
        <v>0</v>
      </c>
      <c r="C726">
        <f t="shared" si="201"/>
        <v>0</v>
      </c>
      <c r="D726" s="4">
        <f t="shared" si="201"/>
        <v>0</v>
      </c>
      <c r="E726" s="4">
        <f t="shared" si="193"/>
        <v>0</v>
      </c>
      <c r="F726" s="4">
        <f t="shared" si="195"/>
        <v>0</v>
      </c>
      <c r="G726" s="16">
        <f t="shared" si="197"/>
        <v>0</v>
      </c>
      <c r="H726">
        <f t="shared" si="194"/>
        <v>0</v>
      </c>
      <c r="I726" s="4">
        <f t="shared" si="196"/>
        <v>10463.479576131946</v>
      </c>
      <c r="J726">
        <f t="shared" si="198"/>
        <v>0.25232515624491497</v>
      </c>
      <c r="O726">
        <f t="shared" si="199"/>
        <v>2.2490606763826847E-6</v>
      </c>
      <c r="P726" s="4">
        <f t="shared" si="200"/>
        <v>964700.50713964738</v>
      </c>
    </row>
    <row r="727" spans="1:16" ht="12.75" x14ac:dyDescent="0.2">
      <c r="A727" s="1">
        <v>723</v>
      </c>
      <c r="B727">
        <f t="shared" si="190"/>
        <v>0</v>
      </c>
      <c r="C727">
        <f t="shared" si="201"/>
        <v>0</v>
      </c>
      <c r="D727" s="4">
        <f t="shared" si="201"/>
        <v>0</v>
      </c>
      <c r="E727" s="4">
        <f t="shared" si="193"/>
        <v>0</v>
      </c>
      <c r="F727" s="4">
        <f t="shared" si="195"/>
        <v>0</v>
      </c>
      <c r="G727" s="15">
        <f t="shared" si="197"/>
        <v>0</v>
      </c>
      <c r="H727">
        <f t="shared" si="194"/>
        <v>0</v>
      </c>
      <c r="I727" s="4">
        <f t="shared" si="196"/>
        <v>10463.479576131946</v>
      </c>
      <c r="J727">
        <f t="shared" si="198"/>
        <v>0.25232515624491497</v>
      </c>
      <c r="O727">
        <f t="shared" si="199"/>
        <v>2.2490606763826847E-6</v>
      </c>
      <c r="P727" s="4">
        <f t="shared" si="200"/>
        <v>964700.50713964738</v>
      </c>
    </row>
    <row r="728" spans="1:16" ht="12.75" x14ac:dyDescent="0.2">
      <c r="A728" s="1">
        <v>724</v>
      </c>
      <c r="B728">
        <f t="shared" si="190"/>
        <v>0</v>
      </c>
      <c r="C728">
        <f t="shared" si="201"/>
        <v>0</v>
      </c>
      <c r="D728" s="4">
        <f t="shared" si="201"/>
        <v>0</v>
      </c>
      <c r="E728" s="4">
        <f t="shared" si="193"/>
        <v>0</v>
      </c>
      <c r="F728" s="4">
        <f t="shared" si="195"/>
        <v>0</v>
      </c>
      <c r="G728" s="16">
        <f t="shared" si="197"/>
        <v>0</v>
      </c>
      <c r="H728">
        <f t="shared" si="194"/>
        <v>0</v>
      </c>
      <c r="I728" s="4">
        <f t="shared" si="196"/>
        <v>10463.479576131946</v>
      </c>
      <c r="J728">
        <f t="shared" si="198"/>
        <v>0.25232515624491497</v>
      </c>
      <c r="O728">
        <f t="shared" si="199"/>
        <v>2.2490606763826847E-6</v>
      </c>
      <c r="P728" s="4">
        <f t="shared" si="200"/>
        <v>964700.50713964738</v>
      </c>
    </row>
    <row r="729" spans="1:16" ht="12.75" x14ac:dyDescent="0.2">
      <c r="A729" s="1">
        <v>725</v>
      </c>
      <c r="B729">
        <f t="shared" si="190"/>
        <v>0</v>
      </c>
      <c r="C729">
        <f t="shared" si="201"/>
        <v>0</v>
      </c>
      <c r="D729" s="4">
        <f t="shared" si="201"/>
        <v>0</v>
      </c>
      <c r="E729" s="4">
        <f t="shared" si="193"/>
        <v>0</v>
      </c>
      <c r="F729" s="4">
        <f t="shared" si="195"/>
        <v>0</v>
      </c>
      <c r="G729" s="15">
        <f t="shared" si="197"/>
        <v>0</v>
      </c>
      <c r="H729">
        <f t="shared" si="194"/>
        <v>0</v>
      </c>
      <c r="I729" s="4">
        <f t="shared" si="196"/>
        <v>10463.479576131946</v>
      </c>
      <c r="J729">
        <f t="shared" si="198"/>
        <v>0.25232515624491497</v>
      </c>
      <c r="O729">
        <f t="shared" si="199"/>
        <v>2.2490606763826847E-6</v>
      </c>
      <c r="P729" s="4">
        <f t="shared" si="200"/>
        <v>964700.50713964738</v>
      </c>
    </row>
    <row r="730" spans="1:16" ht="12.75" x14ac:dyDescent="0.2">
      <c r="A730" s="1">
        <v>726</v>
      </c>
      <c r="B730">
        <f t="shared" si="190"/>
        <v>0</v>
      </c>
      <c r="C730">
        <f t="shared" si="201"/>
        <v>0</v>
      </c>
      <c r="D730" s="4">
        <f t="shared" si="201"/>
        <v>0</v>
      </c>
      <c r="E730" s="4">
        <f t="shared" si="193"/>
        <v>0</v>
      </c>
      <c r="F730" s="4">
        <f t="shared" si="195"/>
        <v>0</v>
      </c>
      <c r="G730" s="16">
        <f t="shared" si="197"/>
        <v>0</v>
      </c>
      <c r="H730">
        <f t="shared" si="194"/>
        <v>0</v>
      </c>
      <c r="I730" s="4">
        <f t="shared" si="196"/>
        <v>10463.479576131946</v>
      </c>
      <c r="J730">
        <f t="shared" si="198"/>
        <v>0.25232515624491497</v>
      </c>
      <c r="O730">
        <f t="shared" si="199"/>
        <v>2.2490606763826847E-6</v>
      </c>
      <c r="P730" s="4">
        <f t="shared" si="200"/>
        <v>964700.50713964738</v>
      </c>
    </row>
    <row r="731" spans="1:16" ht="12.75" x14ac:dyDescent="0.2">
      <c r="A731" s="1">
        <v>727</v>
      </c>
      <c r="B731">
        <f t="shared" si="190"/>
        <v>0</v>
      </c>
      <c r="C731">
        <f t="shared" si="201"/>
        <v>0</v>
      </c>
      <c r="D731" s="4">
        <f t="shared" si="201"/>
        <v>0</v>
      </c>
      <c r="E731" s="4">
        <f t="shared" si="193"/>
        <v>0</v>
      </c>
      <c r="F731" s="4">
        <f t="shared" si="195"/>
        <v>0</v>
      </c>
      <c r="G731" s="15">
        <f t="shared" si="197"/>
        <v>0</v>
      </c>
      <c r="H731">
        <f t="shared" si="194"/>
        <v>0</v>
      </c>
      <c r="I731" s="4">
        <f t="shared" si="196"/>
        <v>10463.479576131946</v>
      </c>
      <c r="J731">
        <f t="shared" si="198"/>
        <v>0.25232515624491497</v>
      </c>
      <c r="O731">
        <f t="shared" si="199"/>
        <v>2.2490606763826847E-6</v>
      </c>
      <c r="P731" s="4">
        <f t="shared" si="200"/>
        <v>964700.50713964738</v>
      </c>
    </row>
    <row r="732" spans="1:16" ht="12.75" x14ac:dyDescent="0.2">
      <c r="A732" s="1">
        <v>728</v>
      </c>
      <c r="B732">
        <f t="shared" si="190"/>
        <v>0</v>
      </c>
      <c r="C732">
        <f t="shared" si="201"/>
        <v>0</v>
      </c>
      <c r="D732" s="4">
        <f t="shared" si="201"/>
        <v>0</v>
      </c>
      <c r="E732" s="4">
        <f t="shared" si="193"/>
        <v>0</v>
      </c>
      <c r="F732" s="4">
        <f t="shared" si="195"/>
        <v>0</v>
      </c>
      <c r="G732" s="16">
        <f t="shared" si="197"/>
        <v>0</v>
      </c>
      <c r="H732">
        <f t="shared" si="194"/>
        <v>0</v>
      </c>
      <c r="I732" s="4">
        <f t="shared" si="196"/>
        <v>10463.479576131946</v>
      </c>
      <c r="J732">
        <f t="shared" si="198"/>
        <v>0.25232515624491497</v>
      </c>
      <c r="O732">
        <f t="shared" si="199"/>
        <v>2.2490606763826847E-6</v>
      </c>
      <c r="P732" s="4">
        <f t="shared" si="200"/>
        <v>964700.50713964738</v>
      </c>
    </row>
    <row r="733" spans="1:16" ht="12.75" x14ac:dyDescent="0.2">
      <c r="A733" s="21"/>
      <c r="B733" s="22"/>
      <c r="C733" s="22"/>
      <c r="D733" s="23"/>
      <c r="E733" s="23"/>
      <c r="F733" s="23"/>
      <c r="G733" s="24"/>
      <c r="H733" s="22"/>
      <c r="I733" s="23"/>
      <c r="J733" s="22"/>
      <c r="K733" s="22"/>
      <c r="L733" s="22"/>
      <c r="M733" s="22"/>
      <c r="N733" s="22"/>
      <c r="O733" s="22"/>
      <c r="P733" s="23"/>
    </row>
    <row r="734" spans="1:16" ht="12.75" x14ac:dyDescent="0.2">
      <c r="A734" s="21"/>
      <c r="B734" s="22"/>
      <c r="C734" s="22"/>
      <c r="D734" s="23"/>
      <c r="E734" s="23"/>
      <c r="F734" s="23"/>
      <c r="G734" s="24"/>
      <c r="H734" s="22"/>
      <c r="I734" s="23"/>
      <c r="J734" s="22"/>
      <c r="K734" s="22"/>
      <c r="L734" s="22"/>
      <c r="M734" s="22"/>
      <c r="N734" s="22"/>
      <c r="O734" s="22"/>
      <c r="P734" s="23"/>
    </row>
    <row r="735" spans="1:16" ht="12.75" x14ac:dyDescent="0.2">
      <c r="A735" s="21"/>
      <c r="B735" s="22"/>
      <c r="C735" s="22"/>
      <c r="D735" s="23"/>
      <c r="E735" s="23"/>
      <c r="F735" s="23"/>
      <c r="G735" s="24"/>
      <c r="H735" s="22"/>
      <c r="I735" s="23"/>
      <c r="J735" s="22"/>
      <c r="K735" s="22"/>
      <c r="L735" s="22"/>
      <c r="M735" s="22"/>
      <c r="N735" s="22"/>
      <c r="O735" s="22"/>
      <c r="P735" s="23"/>
    </row>
    <row r="736" spans="1:16" ht="12.75" x14ac:dyDescent="0.2">
      <c r="A736" s="21"/>
      <c r="B736" s="22"/>
      <c r="C736" s="22"/>
      <c r="D736" s="23"/>
      <c r="E736" s="23"/>
      <c r="F736" s="23"/>
      <c r="G736" s="24"/>
      <c r="H736" s="22"/>
      <c r="I736" s="23"/>
      <c r="J736" s="22"/>
      <c r="K736" s="22"/>
      <c r="L736" s="22"/>
      <c r="M736" s="22"/>
      <c r="N736" s="22"/>
      <c r="O736" s="22"/>
      <c r="P736" s="22"/>
    </row>
    <row r="737" spans="1:16" ht="12.75" x14ac:dyDescent="0.2">
      <c r="A737" s="21"/>
      <c r="B737" s="22"/>
      <c r="C737" s="22"/>
      <c r="D737" s="23"/>
      <c r="E737" s="23"/>
      <c r="F737" s="23"/>
      <c r="G737" s="24"/>
      <c r="H737" s="22"/>
      <c r="I737" s="23"/>
      <c r="J737" s="22"/>
      <c r="K737" s="22"/>
      <c r="L737" s="22"/>
      <c r="M737" s="22"/>
      <c r="N737" s="22"/>
      <c r="O737" s="22"/>
      <c r="P737" s="22"/>
    </row>
    <row r="738" spans="1:16" ht="12.75" x14ac:dyDescent="0.2">
      <c r="A738" s="21"/>
      <c r="B738" s="22"/>
      <c r="C738" s="22"/>
      <c r="D738" s="23"/>
      <c r="E738" s="23"/>
      <c r="F738" s="23"/>
      <c r="G738" s="24"/>
      <c r="H738" s="22"/>
      <c r="I738" s="23"/>
      <c r="J738" s="22"/>
      <c r="K738" s="22"/>
      <c r="L738" s="22"/>
      <c r="M738" s="22"/>
      <c r="N738" s="22"/>
      <c r="O738" s="22"/>
      <c r="P738" s="22"/>
    </row>
    <row r="739" spans="1:16" ht="12.75" x14ac:dyDescent="0.2">
      <c r="A739" s="21"/>
      <c r="B739" s="22"/>
      <c r="C739" s="22"/>
      <c r="D739" s="23"/>
      <c r="E739" s="23"/>
      <c r="F739" s="23"/>
      <c r="G739" s="24"/>
      <c r="H739" s="22"/>
      <c r="I739" s="23"/>
      <c r="J739" s="22"/>
      <c r="K739" s="22"/>
      <c r="L739" s="22"/>
      <c r="M739" s="22"/>
      <c r="N739" s="22"/>
      <c r="O739" s="22"/>
      <c r="P739" s="22"/>
    </row>
    <row r="740" spans="1:16" ht="12.75" x14ac:dyDescent="0.2">
      <c r="A740" s="21"/>
      <c r="B740" s="22"/>
      <c r="C740" s="22"/>
      <c r="D740" s="23"/>
      <c r="E740" s="23"/>
      <c r="F740" s="23"/>
      <c r="G740" s="24"/>
      <c r="H740" s="22"/>
      <c r="I740" s="23"/>
      <c r="J740" s="22"/>
      <c r="K740" s="22"/>
      <c r="L740" s="22"/>
      <c r="M740" s="22"/>
      <c r="N740" s="22"/>
      <c r="O740" s="22"/>
      <c r="P740" s="22"/>
    </row>
    <row r="741" spans="1:16" ht="12.75" x14ac:dyDescent="0.2">
      <c r="A741" s="21"/>
      <c r="B741" s="22"/>
      <c r="C741" s="22"/>
      <c r="D741" s="23"/>
      <c r="E741" s="23"/>
      <c r="F741" s="23"/>
      <c r="G741" s="24"/>
      <c r="H741" s="22"/>
      <c r="I741" s="23"/>
      <c r="J741" s="22"/>
      <c r="K741" s="22"/>
      <c r="L741" s="22"/>
      <c r="M741" s="22"/>
      <c r="N741" s="22"/>
      <c r="O741" s="22"/>
      <c r="P741" s="22"/>
    </row>
    <row r="742" spans="1:16" ht="12.75" x14ac:dyDescent="0.2">
      <c r="A742" s="21"/>
      <c r="B742" s="22"/>
      <c r="C742" s="22"/>
      <c r="D742" s="23"/>
      <c r="E742" s="23"/>
      <c r="F742" s="23"/>
      <c r="G742" s="24"/>
      <c r="H742" s="22"/>
      <c r="I742" s="23"/>
      <c r="J742" s="22"/>
      <c r="K742" s="22"/>
      <c r="L742" s="22"/>
      <c r="M742" s="22"/>
      <c r="N742" s="22"/>
      <c r="O742" s="22"/>
      <c r="P742" s="22"/>
    </row>
    <row r="743" spans="1:16" ht="12.75" x14ac:dyDescent="0.2">
      <c r="A743" s="21"/>
      <c r="B743" s="22"/>
      <c r="C743" s="22"/>
      <c r="D743" s="23"/>
      <c r="E743" s="23"/>
      <c r="F743" s="23"/>
      <c r="G743" s="24"/>
      <c r="H743" s="22"/>
      <c r="I743" s="23"/>
      <c r="J743" s="22"/>
      <c r="K743" s="22"/>
      <c r="L743" s="22"/>
      <c r="M743" s="22"/>
      <c r="N743" s="22"/>
      <c r="O743" s="22"/>
      <c r="P743" s="22"/>
    </row>
    <row r="744" spans="1:16" ht="12.75" x14ac:dyDescent="0.2">
      <c r="A744" s="21"/>
      <c r="B744" s="22"/>
      <c r="C744" s="22"/>
      <c r="D744" s="23"/>
      <c r="E744" s="23"/>
      <c r="F744" s="23"/>
      <c r="G744" s="24"/>
      <c r="H744" s="22"/>
      <c r="I744" s="23"/>
      <c r="J744" s="22"/>
      <c r="K744" s="22"/>
      <c r="L744" s="22"/>
      <c r="M744" s="22"/>
      <c r="N744" s="22"/>
      <c r="O744" s="22"/>
      <c r="P744" s="22"/>
    </row>
    <row r="745" spans="1:16" ht="12.75" x14ac:dyDescent="0.2">
      <c r="A745" s="21"/>
      <c r="B745" s="22"/>
      <c r="C745" s="22"/>
      <c r="D745" s="23"/>
      <c r="E745" s="23"/>
      <c r="F745" s="23"/>
      <c r="G745" s="24"/>
      <c r="H745" s="22"/>
      <c r="I745" s="23"/>
      <c r="J745" s="22"/>
      <c r="K745" s="22"/>
      <c r="L745" s="22"/>
      <c r="M745" s="22"/>
      <c r="N745" s="22"/>
      <c r="O745" s="22"/>
      <c r="P745" s="22"/>
    </row>
    <row r="746" spans="1:16" ht="12.75" x14ac:dyDescent="0.2">
      <c r="A746" s="21"/>
      <c r="B746" s="22"/>
      <c r="C746" s="22"/>
      <c r="D746" s="23"/>
      <c r="E746" s="23"/>
      <c r="F746" s="23"/>
      <c r="G746" s="24"/>
      <c r="H746" s="22"/>
      <c r="I746" s="23"/>
      <c r="J746" s="22"/>
      <c r="K746" s="22"/>
      <c r="L746" s="22"/>
      <c r="M746" s="22"/>
      <c r="N746" s="22"/>
      <c r="O746" s="22"/>
      <c r="P746" s="22"/>
    </row>
    <row r="747" spans="1:16" ht="12.75" x14ac:dyDescent="0.2">
      <c r="A747" s="21"/>
      <c r="B747" s="22"/>
      <c r="C747" s="22"/>
      <c r="D747" s="23"/>
      <c r="E747" s="23"/>
      <c r="F747" s="23"/>
      <c r="G747" s="24"/>
      <c r="H747" s="22"/>
      <c r="I747" s="23"/>
      <c r="J747" s="22"/>
      <c r="K747" s="22"/>
      <c r="L747" s="22"/>
      <c r="M747" s="22"/>
      <c r="N747" s="22"/>
      <c r="O747" s="22"/>
      <c r="P747" s="22"/>
    </row>
    <row r="748" spans="1:16" ht="12.75" x14ac:dyDescent="0.2">
      <c r="A748" s="21"/>
      <c r="B748" s="22"/>
      <c r="C748" s="22"/>
      <c r="D748" s="23"/>
      <c r="E748" s="23"/>
      <c r="F748" s="23"/>
      <c r="G748" s="24"/>
      <c r="H748" s="22"/>
      <c r="I748" s="23"/>
      <c r="J748" s="22"/>
      <c r="K748" s="22"/>
      <c r="L748" s="22"/>
      <c r="M748" s="22"/>
      <c r="N748" s="22"/>
      <c r="O748" s="22"/>
      <c r="P748" s="22"/>
    </row>
    <row r="749" spans="1:16" ht="12.75" x14ac:dyDescent="0.2">
      <c r="A749" s="21"/>
      <c r="B749" s="22"/>
      <c r="C749" s="22"/>
      <c r="D749" s="23"/>
      <c r="E749" s="23"/>
      <c r="F749" s="23"/>
      <c r="G749" s="24"/>
      <c r="H749" s="22"/>
      <c r="I749" s="23"/>
      <c r="J749" s="22"/>
      <c r="K749" s="22"/>
      <c r="L749" s="22"/>
      <c r="M749" s="22"/>
      <c r="N749" s="22"/>
      <c r="O749" s="22"/>
      <c r="P749" s="22"/>
    </row>
    <row r="750" spans="1:16" ht="12.75" x14ac:dyDescent="0.2">
      <c r="A750" s="21"/>
      <c r="B750" s="22"/>
      <c r="C750" s="22"/>
      <c r="D750" s="23"/>
      <c r="E750" s="23"/>
      <c r="F750" s="23"/>
      <c r="G750" s="24"/>
      <c r="H750" s="22"/>
      <c r="I750" s="23"/>
      <c r="J750" s="22"/>
      <c r="K750" s="22"/>
      <c r="L750" s="22"/>
      <c r="M750" s="22"/>
      <c r="N750" s="22"/>
      <c r="O750" s="22"/>
      <c r="P750" s="22"/>
    </row>
    <row r="751" spans="1:16" ht="12.75" x14ac:dyDescent="0.2">
      <c r="A751" s="21"/>
      <c r="B751" s="22"/>
      <c r="C751" s="22"/>
      <c r="D751" s="23"/>
      <c r="E751" s="23"/>
      <c r="F751" s="23"/>
      <c r="G751" s="24"/>
      <c r="H751" s="22"/>
      <c r="I751" s="23"/>
      <c r="J751" s="22"/>
      <c r="K751" s="22"/>
      <c r="L751" s="22"/>
      <c r="M751" s="22"/>
      <c r="N751" s="22"/>
      <c r="O751" s="22"/>
      <c r="P751" s="22"/>
    </row>
    <row r="752" spans="1:16" ht="12.75" x14ac:dyDescent="0.2">
      <c r="A752" s="21"/>
      <c r="B752" s="22"/>
      <c r="C752" s="22"/>
      <c r="D752" s="23"/>
      <c r="E752" s="23"/>
      <c r="F752" s="23"/>
      <c r="G752" s="24"/>
      <c r="H752" s="22"/>
      <c r="I752" s="23"/>
      <c r="J752" s="22"/>
      <c r="K752" s="22"/>
      <c r="L752" s="22"/>
      <c r="M752" s="22"/>
      <c r="N752" s="22"/>
      <c r="O752" s="22"/>
      <c r="P752" s="22"/>
    </row>
    <row r="753" spans="1:16" ht="12.75" x14ac:dyDescent="0.2">
      <c r="A753" s="21"/>
      <c r="B753" s="22"/>
      <c r="C753" s="22"/>
      <c r="D753" s="23"/>
      <c r="E753" s="23"/>
      <c r="F753" s="23"/>
      <c r="G753" s="24"/>
      <c r="H753" s="22"/>
      <c r="I753" s="23"/>
      <c r="J753" s="22"/>
      <c r="K753" s="22"/>
      <c r="L753" s="22"/>
      <c r="M753" s="22"/>
      <c r="N753" s="22"/>
      <c r="O753" s="22"/>
      <c r="P753" s="22"/>
    </row>
    <row r="754" spans="1:16" ht="12.75" x14ac:dyDescent="0.2">
      <c r="A754" s="21"/>
      <c r="B754" s="22"/>
      <c r="C754" s="22"/>
      <c r="D754" s="23"/>
      <c r="E754" s="23"/>
      <c r="F754" s="23"/>
      <c r="G754" s="24"/>
      <c r="H754" s="22"/>
      <c r="I754" s="23"/>
      <c r="J754" s="22"/>
      <c r="K754" s="22"/>
      <c r="L754" s="22"/>
      <c r="M754" s="22"/>
      <c r="N754" s="22"/>
      <c r="O754" s="22"/>
      <c r="P754" s="22"/>
    </row>
    <row r="755" spans="1:16" ht="12.75" x14ac:dyDescent="0.2">
      <c r="A755" s="21"/>
      <c r="B755" s="22"/>
      <c r="C755" s="22"/>
      <c r="D755" s="23"/>
      <c r="E755" s="23"/>
      <c r="F755" s="23"/>
      <c r="G755" s="24"/>
      <c r="H755" s="22"/>
      <c r="I755" s="23"/>
      <c r="J755" s="22"/>
      <c r="K755" s="22"/>
      <c r="L755" s="22"/>
      <c r="M755" s="22"/>
      <c r="N755" s="22"/>
      <c r="O755" s="22"/>
      <c r="P755" s="22"/>
    </row>
    <row r="756" spans="1:16" ht="12.75" x14ac:dyDescent="0.2">
      <c r="A756" s="21"/>
      <c r="B756" s="22"/>
      <c r="C756" s="22"/>
      <c r="D756" s="23"/>
      <c r="E756" s="23"/>
      <c r="F756" s="23"/>
      <c r="G756" s="24"/>
      <c r="H756" s="22"/>
      <c r="I756" s="23"/>
      <c r="J756" s="22"/>
      <c r="K756" s="22"/>
      <c r="L756" s="22"/>
      <c r="M756" s="22"/>
      <c r="N756" s="22"/>
      <c r="O756" s="22"/>
      <c r="P756" s="22"/>
    </row>
    <row r="757" spans="1:16" ht="12.75" x14ac:dyDescent="0.2">
      <c r="A757" s="21"/>
      <c r="B757" s="22"/>
      <c r="C757" s="22"/>
      <c r="D757" s="23"/>
      <c r="E757" s="23"/>
      <c r="F757" s="23"/>
      <c r="G757" s="24"/>
      <c r="H757" s="22"/>
      <c r="I757" s="23"/>
      <c r="J757" s="22"/>
      <c r="K757" s="22"/>
      <c r="L757" s="22"/>
      <c r="M757" s="22"/>
      <c r="N757" s="22"/>
      <c r="O757" s="22"/>
      <c r="P757" s="22"/>
    </row>
    <row r="758" spans="1:16" ht="12.75" x14ac:dyDescent="0.2">
      <c r="A758" s="21"/>
      <c r="B758" s="22"/>
      <c r="C758" s="22"/>
      <c r="D758" s="23"/>
      <c r="E758" s="23"/>
      <c r="F758" s="23"/>
      <c r="G758" s="24"/>
      <c r="H758" s="22"/>
      <c r="I758" s="23"/>
      <c r="J758" s="22"/>
      <c r="K758" s="22"/>
      <c r="L758" s="22"/>
      <c r="M758" s="22"/>
      <c r="N758" s="22"/>
      <c r="O758" s="22"/>
      <c r="P758" s="22"/>
    </row>
    <row r="759" spans="1:16" ht="12.75" x14ac:dyDescent="0.2">
      <c r="A759" s="21"/>
      <c r="B759" s="22"/>
      <c r="C759" s="22"/>
      <c r="D759" s="23"/>
      <c r="E759" s="23"/>
      <c r="F759" s="23"/>
      <c r="G759" s="24"/>
      <c r="H759" s="22"/>
      <c r="I759" s="23"/>
      <c r="J759" s="22"/>
      <c r="K759" s="22"/>
      <c r="L759" s="22"/>
      <c r="M759" s="22"/>
      <c r="N759" s="22"/>
      <c r="O759" s="22"/>
      <c r="P759" s="22"/>
    </row>
    <row r="760" spans="1:16" ht="12.75" x14ac:dyDescent="0.2">
      <c r="A760" s="21"/>
      <c r="B760" s="22"/>
      <c r="C760" s="22"/>
      <c r="D760" s="23"/>
      <c r="E760" s="23"/>
      <c r="F760" s="23"/>
      <c r="G760" s="24"/>
      <c r="H760" s="22"/>
      <c r="I760" s="23"/>
      <c r="J760" s="22"/>
      <c r="K760" s="22"/>
      <c r="L760" s="22"/>
      <c r="M760" s="22"/>
      <c r="N760" s="22"/>
      <c r="O760" s="22"/>
      <c r="P760" s="22"/>
    </row>
    <row r="761" spans="1:16" ht="12.75" x14ac:dyDescent="0.2">
      <c r="A761" s="21"/>
      <c r="B761" s="22"/>
      <c r="C761" s="22"/>
      <c r="D761" s="23"/>
      <c r="E761" s="23"/>
      <c r="F761" s="23"/>
      <c r="G761" s="24"/>
      <c r="H761" s="22"/>
      <c r="I761" s="23"/>
      <c r="J761" s="22"/>
      <c r="K761" s="22"/>
      <c r="L761" s="22"/>
      <c r="M761" s="22"/>
      <c r="N761" s="22"/>
      <c r="O761" s="22"/>
      <c r="P761" s="22"/>
    </row>
    <row r="762" spans="1:16" ht="12.75" x14ac:dyDescent="0.2">
      <c r="A762" s="21"/>
      <c r="B762" s="22"/>
      <c r="C762" s="22"/>
      <c r="D762" s="23"/>
      <c r="E762" s="23"/>
      <c r="F762" s="23"/>
      <c r="G762" s="24"/>
      <c r="H762" s="22"/>
      <c r="I762" s="23"/>
      <c r="J762" s="22"/>
      <c r="K762" s="22"/>
      <c r="L762" s="22"/>
      <c r="M762" s="22"/>
      <c r="N762" s="22"/>
      <c r="O762" s="22"/>
      <c r="P762" s="22"/>
    </row>
    <row r="763" spans="1:16" ht="12.75" x14ac:dyDescent="0.2">
      <c r="A763" s="21"/>
      <c r="B763" s="22"/>
      <c r="C763" s="22"/>
      <c r="D763" s="23"/>
      <c r="E763" s="23"/>
      <c r="F763" s="23"/>
      <c r="G763" s="24"/>
      <c r="H763" s="22"/>
      <c r="I763" s="23"/>
      <c r="J763" s="22"/>
      <c r="K763" s="22"/>
      <c r="L763" s="22"/>
      <c r="M763" s="22"/>
      <c r="N763" s="22"/>
      <c r="O763" s="22"/>
      <c r="P763" s="22"/>
    </row>
    <row r="764" spans="1:16" ht="12.75" x14ac:dyDescent="0.2">
      <c r="A764" s="21"/>
      <c r="B764" s="22"/>
      <c r="C764" s="22"/>
      <c r="D764" s="23"/>
      <c r="E764" s="23"/>
      <c r="F764" s="23"/>
      <c r="G764" s="24"/>
      <c r="H764" s="22"/>
      <c r="I764" s="23"/>
      <c r="J764" s="22"/>
      <c r="K764" s="22"/>
      <c r="L764" s="22"/>
      <c r="M764" s="22"/>
      <c r="N764" s="22"/>
      <c r="O764" s="22"/>
      <c r="P764" s="22"/>
    </row>
    <row r="765" spans="1:16" ht="12.75" x14ac:dyDescent="0.2">
      <c r="A765" s="21"/>
      <c r="B765" s="22"/>
      <c r="C765" s="22"/>
      <c r="D765" s="23"/>
      <c r="E765" s="23"/>
      <c r="F765" s="23"/>
      <c r="G765" s="24"/>
      <c r="H765" s="22"/>
      <c r="I765" s="23"/>
      <c r="J765" s="22"/>
      <c r="K765" s="22"/>
      <c r="L765" s="22"/>
      <c r="M765" s="22"/>
      <c r="N765" s="22"/>
      <c r="O765" s="22"/>
      <c r="P765" s="22"/>
    </row>
    <row r="766" spans="1:16" ht="12.75" x14ac:dyDescent="0.2">
      <c r="A766" s="21"/>
      <c r="B766" s="22"/>
      <c r="C766" s="22"/>
      <c r="D766" s="23"/>
      <c r="E766" s="23"/>
      <c r="F766" s="23"/>
      <c r="G766" s="24"/>
      <c r="H766" s="22"/>
      <c r="I766" s="23"/>
      <c r="J766" s="22"/>
      <c r="K766" s="22"/>
      <c r="L766" s="22"/>
      <c r="M766" s="22"/>
      <c r="N766" s="22"/>
      <c r="O766" s="22"/>
      <c r="P766" s="22"/>
    </row>
    <row r="767" spans="1:16" ht="12.75" x14ac:dyDescent="0.2">
      <c r="A767" s="21"/>
      <c r="B767" s="22"/>
      <c r="C767" s="22"/>
      <c r="D767" s="23"/>
      <c r="E767" s="23"/>
      <c r="F767" s="23"/>
      <c r="G767" s="24"/>
      <c r="H767" s="22"/>
      <c r="I767" s="23"/>
      <c r="J767" s="22"/>
      <c r="K767" s="22"/>
      <c r="L767" s="22"/>
      <c r="M767" s="22"/>
      <c r="N767" s="22"/>
      <c r="O767" s="22"/>
      <c r="P767" s="22"/>
    </row>
    <row r="768" spans="1:16" ht="12.75" x14ac:dyDescent="0.2">
      <c r="A768" s="21"/>
      <c r="B768" s="22"/>
      <c r="C768" s="22"/>
      <c r="D768" s="23"/>
      <c r="E768" s="23"/>
      <c r="F768" s="23"/>
      <c r="G768" s="24"/>
      <c r="H768" s="22"/>
      <c r="I768" s="23"/>
      <c r="J768" s="22"/>
      <c r="K768" s="22"/>
      <c r="L768" s="22"/>
      <c r="M768" s="22"/>
      <c r="N768" s="22"/>
      <c r="O768" s="22"/>
      <c r="P768" s="22"/>
    </row>
    <row r="769" spans="1:16" ht="12.75" x14ac:dyDescent="0.2">
      <c r="A769" s="21"/>
      <c r="B769" s="22"/>
      <c r="C769" s="22"/>
      <c r="D769" s="23"/>
      <c r="E769" s="23"/>
      <c r="F769" s="23"/>
      <c r="G769" s="24"/>
      <c r="H769" s="22"/>
      <c r="I769" s="23"/>
      <c r="J769" s="22"/>
      <c r="K769" s="22"/>
      <c r="L769" s="22"/>
      <c r="M769" s="22"/>
      <c r="N769" s="22"/>
      <c r="O769" s="22"/>
      <c r="P769" s="22"/>
    </row>
    <row r="770" spans="1:16" ht="12.75" x14ac:dyDescent="0.2">
      <c r="A770" s="21"/>
      <c r="B770" s="22"/>
      <c r="C770" s="22"/>
      <c r="D770" s="23"/>
      <c r="E770" s="23"/>
      <c r="F770" s="23"/>
      <c r="G770" s="24"/>
      <c r="H770" s="22"/>
      <c r="I770" s="23"/>
      <c r="J770" s="22"/>
      <c r="K770" s="22"/>
      <c r="L770" s="22"/>
      <c r="M770" s="22"/>
      <c r="N770" s="22"/>
      <c r="O770" s="22"/>
      <c r="P770" s="22"/>
    </row>
    <row r="771" spans="1:16" ht="12.75" x14ac:dyDescent="0.2">
      <c r="A771" s="21"/>
      <c r="B771" s="22"/>
      <c r="C771" s="22"/>
      <c r="D771" s="23"/>
      <c r="E771" s="23"/>
      <c r="F771" s="23"/>
      <c r="G771" s="24"/>
      <c r="H771" s="22"/>
      <c r="I771" s="23"/>
      <c r="J771" s="22"/>
      <c r="K771" s="22"/>
      <c r="L771" s="22"/>
      <c r="M771" s="22"/>
      <c r="N771" s="22"/>
      <c r="O771" s="22"/>
      <c r="P771" s="22"/>
    </row>
    <row r="772" spans="1:16" ht="12.75" x14ac:dyDescent="0.2">
      <c r="A772" s="21"/>
      <c r="B772" s="22"/>
      <c r="C772" s="22"/>
      <c r="D772" s="23"/>
      <c r="E772" s="23"/>
      <c r="F772" s="23"/>
      <c r="G772" s="24"/>
      <c r="H772" s="22"/>
      <c r="I772" s="23"/>
      <c r="J772" s="22"/>
      <c r="K772" s="22"/>
      <c r="L772" s="22"/>
      <c r="M772" s="22"/>
      <c r="N772" s="22"/>
      <c r="O772" s="22"/>
      <c r="P772" s="22"/>
    </row>
    <row r="773" spans="1:16" ht="12.75" x14ac:dyDescent="0.2">
      <c r="A773" s="21"/>
      <c r="B773" s="22"/>
      <c r="C773" s="22"/>
      <c r="D773" s="23"/>
      <c r="E773" s="23"/>
      <c r="F773" s="23"/>
      <c r="G773" s="24"/>
      <c r="H773" s="22"/>
      <c r="I773" s="23"/>
      <c r="J773" s="22"/>
      <c r="K773" s="22"/>
      <c r="L773" s="22"/>
      <c r="M773" s="22"/>
      <c r="N773" s="22"/>
      <c r="O773" s="22"/>
      <c r="P773" s="22"/>
    </row>
    <row r="774" spans="1:16" ht="12.75" x14ac:dyDescent="0.2">
      <c r="A774" s="21"/>
      <c r="B774" s="22"/>
      <c r="C774" s="22"/>
      <c r="D774" s="23"/>
      <c r="E774" s="23"/>
      <c r="F774" s="23"/>
      <c r="G774" s="24"/>
      <c r="H774" s="22"/>
      <c r="I774" s="23"/>
      <c r="J774" s="22"/>
      <c r="K774" s="22"/>
      <c r="L774" s="22"/>
      <c r="M774" s="22"/>
      <c r="N774" s="22"/>
      <c r="O774" s="22"/>
      <c r="P774" s="22"/>
    </row>
    <row r="775" spans="1:16" ht="12.75" x14ac:dyDescent="0.2">
      <c r="A775" s="21"/>
      <c r="B775" s="22"/>
      <c r="C775" s="22"/>
      <c r="D775" s="23"/>
      <c r="E775" s="23"/>
      <c r="F775" s="23"/>
      <c r="G775" s="24"/>
      <c r="H775" s="22"/>
      <c r="I775" s="23"/>
      <c r="J775" s="22"/>
      <c r="K775" s="22"/>
      <c r="L775" s="22"/>
      <c r="M775" s="22"/>
      <c r="N775" s="22"/>
      <c r="O775" s="22"/>
      <c r="P775" s="22"/>
    </row>
    <row r="776" spans="1:16" ht="12.75" x14ac:dyDescent="0.2">
      <c r="A776" s="21"/>
      <c r="B776" s="22"/>
      <c r="C776" s="22"/>
      <c r="D776" s="23"/>
      <c r="E776" s="23"/>
      <c r="F776" s="23"/>
      <c r="G776" s="24"/>
      <c r="H776" s="22"/>
      <c r="I776" s="23"/>
      <c r="J776" s="22"/>
      <c r="K776" s="22"/>
      <c r="L776" s="22"/>
      <c r="M776" s="22"/>
      <c r="N776" s="22"/>
      <c r="O776" s="22"/>
      <c r="P776" s="22"/>
    </row>
    <row r="777" spans="1:16" ht="12.75" x14ac:dyDescent="0.2">
      <c r="A777" s="21"/>
      <c r="B777" s="22"/>
      <c r="C777" s="22"/>
      <c r="D777" s="23"/>
      <c r="E777" s="23"/>
      <c r="F777" s="23"/>
      <c r="G777" s="24"/>
      <c r="H777" s="22"/>
      <c r="I777" s="23"/>
      <c r="J777" s="22"/>
      <c r="K777" s="22"/>
      <c r="L777" s="22"/>
      <c r="M777" s="22"/>
      <c r="N777" s="22"/>
      <c r="O777" s="22"/>
      <c r="P777" s="22"/>
    </row>
    <row r="778" spans="1:16" ht="12.75" x14ac:dyDescent="0.2">
      <c r="A778" s="21"/>
      <c r="B778" s="22"/>
      <c r="C778" s="22"/>
      <c r="D778" s="23"/>
      <c r="E778" s="23"/>
      <c r="F778" s="23"/>
      <c r="G778" s="24"/>
      <c r="H778" s="22"/>
      <c r="I778" s="23"/>
      <c r="J778" s="22"/>
      <c r="K778" s="22"/>
      <c r="L778" s="22"/>
      <c r="M778" s="22"/>
      <c r="N778" s="22"/>
      <c r="O778" s="22"/>
      <c r="P778" s="22"/>
    </row>
    <row r="779" spans="1:16" ht="12.75" x14ac:dyDescent="0.2">
      <c r="A779" s="21"/>
      <c r="B779" s="22"/>
      <c r="C779" s="22"/>
      <c r="D779" s="23"/>
      <c r="E779" s="23"/>
      <c r="F779" s="23"/>
      <c r="G779" s="24"/>
      <c r="H779" s="22"/>
      <c r="I779" s="23"/>
      <c r="J779" s="22"/>
      <c r="K779" s="22"/>
      <c r="L779" s="22"/>
      <c r="M779" s="22"/>
      <c r="N779" s="22"/>
      <c r="O779" s="22"/>
      <c r="P779" s="22"/>
    </row>
    <row r="780" spans="1:16" ht="12.75" x14ac:dyDescent="0.2">
      <c r="A780" s="21"/>
      <c r="B780" s="22"/>
      <c r="C780" s="22"/>
      <c r="D780" s="23"/>
      <c r="E780" s="23"/>
      <c r="F780" s="23"/>
      <c r="G780" s="24"/>
      <c r="H780" s="22"/>
      <c r="I780" s="23"/>
      <c r="J780" s="22"/>
      <c r="K780" s="22"/>
      <c r="L780" s="22"/>
      <c r="M780" s="22"/>
      <c r="N780" s="22"/>
      <c r="O780" s="22"/>
      <c r="P780" s="22"/>
    </row>
    <row r="781" spans="1:16" ht="12.75" x14ac:dyDescent="0.2">
      <c r="A781" s="21"/>
      <c r="B781" s="22"/>
      <c r="C781" s="22"/>
      <c r="D781" s="23"/>
      <c r="E781" s="23"/>
      <c r="F781" s="23"/>
      <c r="G781" s="24"/>
      <c r="H781" s="22"/>
      <c r="I781" s="23"/>
      <c r="J781" s="22"/>
      <c r="K781" s="22"/>
      <c r="L781" s="22"/>
      <c r="M781" s="22"/>
      <c r="N781" s="22"/>
      <c r="O781" s="22"/>
      <c r="P781" s="22"/>
    </row>
    <row r="782" spans="1:16" ht="12.75" x14ac:dyDescent="0.2">
      <c r="A782" s="21"/>
      <c r="B782" s="22"/>
      <c r="C782" s="22"/>
      <c r="D782" s="23"/>
      <c r="E782" s="23"/>
      <c r="F782" s="23"/>
      <c r="G782" s="24"/>
      <c r="H782" s="22"/>
      <c r="I782" s="23"/>
      <c r="J782" s="22"/>
      <c r="K782" s="22"/>
      <c r="L782" s="22"/>
      <c r="M782" s="22"/>
      <c r="N782" s="22"/>
      <c r="O782" s="22"/>
      <c r="P782" s="22"/>
    </row>
    <row r="783" spans="1:16" ht="12.75" x14ac:dyDescent="0.2">
      <c r="A783" s="21"/>
      <c r="B783" s="22"/>
      <c r="C783" s="22"/>
      <c r="D783" s="23"/>
      <c r="E783" s="23"/>
      <c r="F783" s="23"/>
      <c r="G783" s="24"/>
      <c r="H783" s="22"/>
      <c r="I783" s="23"/>
      <c r="J783" s="22"/>
      <c r="K783" s="22"/>
      <c r="L783" s="22"/>
      <c r="M783" s="22"/>
      <c r="N783" s="22"/>
      <c r="O783" s="22"/>
      <c r="P783" s="22"/>
    </row>
    <row r="784" spans="1:16" ht="12.75" x14ac:dyDescent="0.2">
      <c r="A784" s="21"/>
      <c r="B784" s="22"/>
      <c r="C784" s="22"/>
      <c r="D784" s="23"/>
      <c r="E784" s="23"/>
      <c r="F784" s="23"/>
      <c r="G784" s="24"/>
      <c r="H784" s="22"/>
      <c r="I784" s="23"/>
      <c r="J784" s="22"/>
      <c r="K784" s="22"/>
      <c r="L784" s="22"/>
      <c r="M784" s="22"/>
      <c r="N784" s="22"/>
      <c r="O784" s="22"/>
      <c r="P784" s="22"/>
    </row>
    <row r="785" spans="1:16" ht="12.75" x14ac:dyDescent="0.2">
      <c r="A785" s="21"/>
      <c r="B785" s="22"/>
      <c r="C785" s="22"/>
      <c r="D785" s="23"/>
      <c r="E785" s="23"/>
      <c r="F785" s="23"/>
      <c r="G785" s="24"/>
      <c r="H785" s="22"/>
      <c r="I785" s="23"/>
      <c r="J785" s="22"/>
      <c r="K785" s="22"/>
      <c r="L785" s="22"/>
      <c r="M785" s="22"/>
      <c r="N785" s="22"/>
      <c r="O785" s="22"/>
      <c r="P785" s="22"/>
    </row>
    <row r="786" spans="1:16" ht="12.75" x14ac:dyDescent="0.2">
      <c r="A786" s="21"/>
      <c r="B786" s="22"/>
      <c r="C786" s="22"/>
      <c r="D786" s="23"/>
      <c r="E786" s="23"/>
      <c r="F786" s="23"/>
      <c r="G786" s="24"/>
      <c r="H786" s="22"/>
      <c r="I786" s="23"/>
      <c r="J786" s="22"/>
      <c r="K786" s="22"/>
      <c r="L786" s="22"/>
      <c r="M786" s="22"/>
      <c r="N786" s="22"/>
      <c r="O786" s="22"/>
      <c r="P786" s="22"/>
    </row>
    <row r="787" spans="1:16" ht="12.75" x14ac:dyDescent="0.2">
      <c r="A787" s="21"/>
      <c r="B787" s="22"/>
      <c r="C787" s="22"/>
      <c r="D787" s="23"/>
      <c r="E787" s="23"/>
      <c r="F787" s="23"/>
      <c r="G787" s="24"/>
      <c r="H787" s="22"/>
      <c r="I787" s="23"/>
      <c r="J787" s="22"/>
      <c r="K787" s="22"/>
      <c r="L787" s="22"/>
      <c r="M787" s="22"/>
      <c r="N787" s="22"/>
      <c r="O787" s="22"/>
      <c r="P787" s="22"/>
    </row>
    <row r="788" spans="1:16" ht="12.75" x14ac:dyDescent="0.2">
      <c r="A788" s="21"/>
      <c r="B788" s="22"/>
      <c r="C788" s="22"/>
      <c r="D788" s="23"/>
      <c r="E788" s="23"/>
      <c r="F788" s="23"/>
      <c r="G788" s="24"/>
      <c r="H788" s="22"/>
      <c r="I788" s="23"/>
      <c r="J788" s="22"/>
      <c r="K788" s="22"/>
      <c r="L788" s="22"/>
      <c r="M788" s="22"/>
      <c r="N788" s="22"/>
      <c r="O788" s="22"/>
      <c r="P788" s="22"/>
    </row>
    <row r="789" spans="1:16" ht="12.75" x14ac:dyDescent="0.2">
      <c r="A789" s="21"/>
      <c r="B789" s="22"/>
      <c r="C789" s="22"/>
      <c r="D789" s="23"/>
      <c r="E789" s="23"/>
      <c r="F789" s="23"/>
      <c r="G789" s="24"/>
      <c r="H789" s="22"/>
      <c r="I789" s="23"/>
      <c r="J789" s="22"/>
      <c r="K789" s="22"/>
      <c r="L789" s="22"/>
      <c r="M789" s="22"/>
      <c r="N789" s="22"/>
      <c r="O789" s="22"/>
      <c r="P789" s="22"/>
    </row>
    <row r="790" spans="1:16" ht="12.75" x14ac:dyDescent="0.2">
      <c r="A790" s="21"/>
      <c r="B790" s="22"/>
      <c r="C790" s="22"/>
      <c r="D790" s="23"/>
      <c r="E790" s="23"/>
      <c r="F790" s="23"/>
      <c r="G790" s="24"/>
      <c r="H790" s="22"/>
      <c r="I790" s="23"/>
      <c r="J790" s="22"/>
      <c r="K790" s="22"/>
      <c r="L790" s="22"/>
      <c r="M790" s="22"/>
      <c r="N790" s="22"/>
      <c r="O790" s="22"/>
      <c r="P790" s="22"/>
    </row>
    <row r="791" spans="1:16" ht="12.75" x14ac:dyDescent="0.2">
      <c r="A791" s="21"/>
      <c r="B791" s="22"/>
      <c r="C791" s="22"/>
      <c r="D791" s="23"/>
      <c r="E791" s="23"/>
      <c r="F791" s="23"/>
      <c r="G791" s="24"/>
      <c r="H791" s="22"/>
      <c r="I791" s="23"/>
      <c r="J791" s="22"/>
      <c r="K791" s="22"/>
      <c r="L791" s="22"/>
      <c r="M791" s="22"/>
      <c r="N791" s="22"/>
      <c r="O791" s="22"/>
      <c r="P791" s="22"/>
    </row>
    <row r="792" spans="1:16" ht="12.75" x14ac:dyDescent="0.2">
      <c r="A792" s="21"/>
      <c r="B792" s="22"/>
      <c r="C792" s="22"/>
      <c r="D792" s="23"/>
      <c r="E792" s="23"/>
      <c r="F792" s="23"/>
      <c r="G792" s="24"/>
      <c r="H792" s="22"/>
      <c r="I792" s="23"/>
      <c r="J792" s="22"/>
      <c r="K792" s="22"/>
      <c r="L792" s="22"/>
      <c r="M792" s="22"/>
      <c r="N792" s="22"/>
      <c r="O792" s="22"/>
      <c r="P792" s="22"/>
    </row>
    <row r="793" spans="1:16" ht="12.75" x14ac:dyDescent="0.2">
      <c r="A793" s="21"/>
      <c r="B793" s="22"/>
      <c r="C793" s="22"/>
      <c r="D793" s="23"/>
      <c r="E793" s="23"/>
      <c r="F793" s="23"/>
      <c r="G793" s="24"/>
      <c r="H793" s="22"/>
      <c r="I793" s="23"/>
      <c r="J793" s="22"/>
      <c r="K793" s="22"/>
      <c r="L793" s="22"/>
      <c r="M793" s="22"/>
      <c r="N793" s="22"/>
      <c r="O793" s="22"/>
      <c r="P793" s="22"/>
    </row>
    <row r="794" spans="1:16" ht="12.75" x14ac:dyDescent="0.2">
      <c r="A794" s="21"/>
      <c r="B794" s="22"/>
      <c r="C794" s="22"/>
      <c r="D794" s="23"/>
      <c r="E794" s="23"/>
      <c r="F794" s="23"/>
      <c r="G794" s="24"/>
      <c r="H794" s="22"/>
      <c r="I794" s="23"/>
      <c r="J794" s="22"/>
      <c r="K794" s="22"/>
      <c r="L794" s="22"/>
      <c r="M794" s="22"/>
      <c r="N794" s="22"/>
      <c r="O794" s="22"/>
      <c r="P794" s="22"/>
    </row>
    <row r="795" spans="1:16" ht="12.75" x14ac:dyDescent="0.2">
      <c r="A795" s="21"/>
      <c r="B795" s="22"/>
      <c r="C795" s="22"/>
      <c r="D795" s="23"/>
      <c r="E795" s="23"/>
      <c r="F795" s="23"/>
      <c r="G795" s="24"/>
      <c r="H795" s="22"/>
      <c r="I795" s="23"/>
      <c r="J795" s="22"/>
      <c r="K795" s="22"/>
      <c r="L795" s="22"/>
      <c r="M795" s="22"/>
      <c r="N795" s="22"/>
      <c r="O795" s="22"/>
      <c r="P795" s="22"/>
    </row>
    <row r="796" spans="1:16" ht="12.75" x14ac:dyDescent="0.2">
      <c r="A796" s="21"/>
      <c r="B796" s="22"/>
      <c r="C796" s="22"/>
      <c r="D796" s="23"/>
      <c r="E796" s="23"/>
      <c r="F796" s="23"/>
      <c r="G796" s="24"/>
      <c r="H796" s="22"/>
      <c r="I796" s="23"/>
      <c r="J796" s="22"/>
      <c r="K796" s="22"/>
      <c r="L796" s="22"/>
      <c r="M796" s="22"/>
      <c r="N796" s="22"/>
      <c r="O796" s="22"/>
      <c r="P796" s="22"/>
    </row>
    <row r="797" spans="1:16" ht="12.75" x14ac:dyDescent="0.2">
      <c r="A797" s="21"/>
      <c r="B797" s="22"/>
      <c r="C797" s="22"/>
      <c r="D797" s="23"/>
      <c r="E797" s="23"/>
      <c r="F797" s="23"/>
      <c r="G797" s="24"/>
      <c r="H797" s="22"/>
      <c r="I797" s="23"/>
      <c r="J797" s="22"/>
      <c r="K797" s="22"/>
      <c r="L797" s="22"/>
      <c r="M797" s="22"/>
      <c r="N797" s="22"/>
      <c r="O797" s="22"/>
      <c r="P797" s="22"/>
    </row>
    <row r="798" spans="1:16" ht="12.75" x14ac:dyDescent="0.2">
      <c r="A798" s="21"/>
      <c r="B798" s="22"/>
      <c r="C798" s="22"/>
      <c r="D798" s="23"/>
      <c r="E798" s="23"/>
      <c r="F798" s="23"/>
      <c r="G798" s="24"/>
      <c r="H798" s="22"/>
      <c r="I798" s="23"/>
      <c r="J798" s="22"/>
      <c r="K798" s="22"/>
      <c r="L798" s="22"/>
      <c r="M798" s="22"/>
      <c r="N798" s="22"/>
      <c r="O798" s="22"/>
      <c r="P798" s="22"/>
    </row>
    <row r="799" spans="1:16" ht="12.75" x14ac:dyDescent="0.2">
      <c r="A799" s="21"/>
      <c r="B799" s="22"/>
      <c r="C799" s="22"/>
      <c r="D799" s="23"/>
      <c r="E799" s="23"/>
      <c r="F799" s="23"/>
      <c r="G799" s="24"/>
      <c r="H799" s="22"/>
      <c r="I799" s="23"/>
      <c r="J799" s="22"/>
      <c r="K799" s="22"/>
      <c r="L799" s="22"/>
      <c r="M799" s="22"/>
      <c r="N799" s="22"/>
      <c r="O799" s="22"/>
      <c r="P799" s="22"/>
    </row>
    <row r="800" spans="1:16" ht="12.75" x14ac:dyDescent="0.2">
      <c r="A800" s="21"/>
      <c r="B800" s="22"/>
      <c r="C800" s="22"/>
      <c r="D800" s="23"/>
      <c r="E800" s="23"/>
      <c r="F800" s="23"/>
      <c r="G800" s="24"/>
      <c r="H800" s="22"/>
      <c r="I800" s="23"/>
      <c r="J800" s="22"/>
      <c r="K800" s="22"/>
      <c r="L800" s="22"/>
      <c r="M800" s="22"/>
      <c r="N800" s="22"/>
      <c r="O800" s="22"/>
      <c r="P800" s="22"/>
    </row>
    <row r="801" spans="1:16" ht="12.75" x14ac:dyDescent="0.2">
      <c r="A801" s="21"/>
      <c r="B801" s="22"/>
      <c r="C801" s="22"/>
      <c r="D801" s="23"/>
      <c r="E801" s="23"/>
      <c r="F801" s="23"/>
      <c r="G801" s="24"/>
      <c r="H801" s="22"/>
      <c r="I801" s="23"/>
      <c r="J801" s="22"/>
      <c r="K801" s="22"/>
      <c r="L801" s="22"/>
      <c r="M801" s="22"/>
      <c r="N801" s="22"/>
      <c r="O801" s="22"/>
      <c r="P801" s="22"/>
    </row>
    <row r="802" spans="1:16" ht="12.75" x14ac:dyDescent="0.2">
      <c r="A802" s="21"/>
      <c r="B802" s="22"/>
      <c r="C802" s="22"/>
      <c r="D802" s="23"/>
      <c r="E802" s="23"/>
      <c r="F802" s="23"/>
      <c r="G802" s="24"/>
      <c r="H802" s="22"/>
      <c r="I802" s="23"/>
      <c r="J802" s="22"/>
      <c r="K802" s="22"/>
      <c r="L802" s="22"/>
      <c r="M802" s="22"/>
      <c r="N802" s="22"/>
      <c r="O802" s="22"/>
      <c r="P802" s="22"/>
    </row>
    <row r="803" spans="1:16" ht="12.75" x14ac:dyDescent="0.2">
      <c r="A803" s="21"/>
      <c r="B803" s="22"/>
      <c r="C803" s="22"/>
      <c r="D803" s="23"/>
      <c r="E803" s="23"/>
      <c r="F803" s="23"/>
      <c r="G803" s="24"/>
      <c r="H803" s="22"/>
      <c r="I803" s="23"/>
      <c r="J803" s="22"/>
      <c r="K803" s="22"/>
      <c r="L803" s="22"/>
      <c r="M803" s="22"/>
      <c r="N803" s="22"/>
      <c r="O803" s="22"/>
      <c r="P803" s="22"/>
    </row>
    <row r="804" spans="1:16" ht="12.75" x14ac:dyDescent="0.2">
      <c r="A804" s="21"/>
      <c r="B804" s="22"/>
      <c r="C804" s="22"/>
      <c r="D804" s="23"/>
      <c r="E804" s="23"/>
      <c r="F804" s="23"/>
      <c r="G804" s="24"/>
      <c r="H804" s="22"/>
      <c r="I804" s="23"/>
      <c r="J804" s="22"/>
      <c r="K804" s="22"/>
      <c r="L804" s="22"/>
      <c r="M804" s="22"/>
      <c r="N804" s="22"/>
      <c r="O804" s="22"/>
      <c r="P804" s="22"/>
    </row>
    <row r="805" spans="1:16" ht="12.75" x14ac:dyDescent="0.2">
      <c r="A805" s="21"/>
      <c r="B805" s="22"/>
      <c r="C805" s="22"/>
      <c r="D805" s="23"/>
      <c r="E805" s="23"/>
      <c r="F805" s="23"/>
      <c r="G805" s="24"/>
      <c r="H805" s="22"/>
      <c r="I805" s="23"/>
      <c r="J805" s="22"/>
      <c r="K805" s="22"/>
      <c r="L805" s="22"/>
      <c r="M805" s="22"/>
      <c r="N805" s="22"/>
      <c r="O805" s="22"/>
      <c r="P805" s="22"/>
    </row>
    <row r="806" spans="1:16" ht="12.75" x14ac:dyDescent="0.2">
      <c r="A806" s="21"/>
      <c r="B806" s="22"/>
      <c r="C806" s="22"/>
      <c r="D806" s="23"/>
      <c r="E806" s="23"/>
      <c r="F806" s="23"/>
      <c r="G806" s="24"/>
      <c r="H806" s="22"/>
      <c r="I806" s="23"/>
      <c r="J806" s="22"/>
      <c r="K806" s="22"/>
      <c r="L806" s="22"/>
      <c r="M806" s="22"/>
      <c r="N806" s="22"/>
      <c r="O806" s="22"/>
      <c r="P806" s="22"/>
    </row>
    <row r="807" spans="1:16" ht="12.75" x14ac:dyDescent="0.2">
      <c r="A807" s="21"/>
      <c r="B807" s="22"/>
      <c r="C807" s="22"/>
      <c r="D807" s="23"/>
      <c r="E807" s="23"/>
      <c r="F807" s="23"/>
      <c r="G807" s="24"/>
      <c r="H807" s="22"/>
      <c r="I807" s="23"/>
      <c r="J807" s="22"/>
      <c r="K807" s="22"/>
      <c r="L807" s="22"/>
      <c r="M807" s="22"/>
      <c r="N807" s="22"/>
      <c r="O807" s="22"/>
      <c r="P807" s="22"/>
    </row>
    <row r="808" spans="1:16" ht="12.75" x14ac:dyDescent="0.2">
      <c r="A808" s="21"/>
      <c r="B808" s="22"/>
      <c r="C808" s="22"/>
      <c r="D808" s="23"/>
      <c r="E808" s="23"/>
      <c r="F808" s="23"/>
      <c r="G808" s="24"/>
      <c r="H808" s="22"/>
      <c r="I808" s="23"/>
      <c r="J808" s="22"/>
      <c r="K808" s="22"/>
      <c r="L808" s="22"/>
      <c r="M808" s="22"/>
      <c r="N808" s="22"/>
      <c r="O808" s="22"/>
      <c r="P808" s="22"/>
    </row>
    <row r="809" spans="1:16" ht="12.75" x14ac:dyDescent="0.2">
      <c r="A809" s="21"/>
      <c r="B809" s="22"/>
      <c r="C809" s="22"/>
      <c r="D809" s="23"/>
      <c r="E809" s="23"/>
      <c r="F809" s="23"/>
      <c r="G809" s="24"/>
      <c r="H809" s="22"/>
      <c r="I809" s="23"/>
      <c r="J809" s="22"/>
      <c r="K809" s="22"/>
      <c r="L809" s="22"/>
      <c r="M809" s="22"/>
      <c r="N809" s="22"/>
      <c r="O809" s="22"/>
      <c r="P809" s="22"/>
    </row>
    <row r="810" spans="1:16" ht="12.75" x14ac:dyDescent="0.2">
      <c r="A810" s="21"/>
      <c r="B810" s="22"/>
      <c r="C810" s="22"/>
      <c r="D810" s="23"/>
      <c r="E810" s="23"/>
      <c r="F810" s="23"/>
      <c r="G810" s="24"/>
      <c r="H810" s="22"/>
      <c r="I810" s="23"/>
      <c r="J810" s="22"/>
      <c r="K810" s="22"/>
      <c r="L810" s="22"/>
      <c r="M810" s="22"/>
      <c r="N810" s="22"/>
      <c r="O810" s="22"/>
      <c r="P810" s="22"/>
    </row>
    <row r="811" spans="1:16" ht="12.75" x14ac:dyDescent="0.2">
      <c r="A811" s="21"/>
      <c r="B811" s="22"/>
      <c r="C811" s="22"/>
      <c r="D811" s="23"/>
      <c r="E811" s="23"/>
      <c r="F811" s="23"/>
      <c r="G811" s="24"/>
      <c r="H811" s="22"/>
      <c r="I811" s="23"/>
      <c r="J811" s="22"/>
      <c r="K811" s="22"/>
      <c r="L811" s="22"/>
      <c r="M811" s="22"/>
      <c r="N811" s="22"/>
      <c r="O811" s="22"/>
      <c r="P811" s="22"/>
    </row>
    <row r="812" spans="1:16" ht="12.75" x14ac:dyDescent="0.2">
      <c r="A812" s="21"/>
      <c r="B812" s="22"/>
      <c r="C812" s="22"/>
      <c r="D812" s="23"/>
      <c r="E812" s="23"/>
      <c r="F812" s="23"/>
      <c r="G812" s="24"/>
      <c r="H812" s="22"/>
      <c r="I812" s="23"/>
      <c r="J812" s="22"/>
      <c r="K812" s="22"/>
      <c r="L812" s="22"/>
      <c r="M812" s="22"/>
      <c r="N812" s="22"/>
      <c r="O812" s="22"/>
      <c r="P812" s="22"/>
    </row>
    <row r="813" spans="1:16" ht="12.75" x14ac:dyDescent="0.2">
      <c r="A813" s="21"/>
      <c r="B813" s="22"/>
      <c r="C813" s="22"/>
      <c r="D813" s="23"/>
      <c r="E813" s="23"/>
      <c r="F813" s="23"/>
      <c r="G813" s="24"/>
      <c r="H813" s="22"/>
      <c r="I813" s="23"/>
      <c r="J813" s="22"/>
      <c r="K813" s="22"/>
      <c r="L813" s="22"/>
      <c r="M813" s="22"/>
      <c r="N813" s="22"/>
      <c r="O813" s="22"/>
      <c r="P813" s="22"/>
    </row>
    <row r="814" spans="1:16" ht="12.75" x14ac:dyDescent="0.2">
      <c r="A814" s="21"/>
      <c r="B814" s="22"/>
      <c r="C814" s="22"/>
      <c r="D814" s="23"/>
      <c r="E814" s="23"/>
      <c r="F814" s="23"/>
      <c r="G814" s="24"/>
      <c r="H814" s="22"/>
      <c r="I814" s="23"/>
      <c r="J814" s="22"/>
      <c r="K814" s="22"/>
      <c r="L814" s="22"/>
      <c r="M814" s="22"/>
      <c r="N814" s="22"/>
      <c r="O814" s="22"/>
      <c r="P814" s="22"/>
    </row>
    <row r="815" spans="1:16" ht="12.75" x14ac:dyDescent="0.2">
      <c r="A815" s="21"/>
      <c r="B815" s="22"/>
      <c r="C815" s="22"/>
      <c r="D815" s="23"/>
      <c r="E815" s="23"/>
      <c r="F815" s="23"/>
      <c r="G815" s="24"/>
      <c r="H815" s="22"/>
      <c r="I815" s="23"/>
      <c r="J815" s="22"/>
      <c r="K815" s="22"/>
      <c r="L815" s="22"/>
      <c r="M815" s="22"/>
      <c r="N815" s="22"/>
      <c r="O815" s="22"/>
      <c r="P815" s="22"/>
    </row>
    <row r="816" spans="1:16" ht="12.75" x14ac:dyDescent="0.2">
      <c r="A816" s="21"/>
      <c r="B816" s="22"/>
      <c r="C816" s="22"/>
      <c r="D816" s="23"/>
      <c r="E816" s="23"/>
      <c r="F816" s="23"/>
      <c r="G816" s="24"/>
      <c r="H816" s="22"/>
      <c r="I816" s="23"/>
      <c r="J816" s="22"/>
      <c r="K816" s="22"/>
      <c r="L816" s="22"/>
      <c r="M816" s="22"/>
      <c r="N816" s="22"/>
      <c r="O816" s="22"/>
      <c r="P816" s="22"/>
    </row>
    <row r="817" spans="1:16" ht="12.75" x14ac:dyDescent="0.2">
      <c r="A817" s="21"/>
      <c r="B817" s="22"/>
      <c r="C817" s="22"/>
      <c r="D817" s="23"/>
      <c r="E817" s="23"/>
      <c r="F817" s="23"/>
      <c r="G817" s="24"/>
      <c r="H817" s="22"/>
      <c r="I817" s="23"/>
      <c r="J817" s="22"/>
      <c r="K817" s="22"/>
      <c r="L817" s="22"/>
      <c r="M817" s="22"/>
      <c r="N817" s="22"/>
      <c r="O817" s="22"/>
      <c r="P817" s="22"/>
    </row>
    <row r="818" spans="1:16" ht="12.75" x14ac:dyDescent="0.2">
      <c r="A818" s="21"/>
      <c r="B818" s="22"/>
      <c r="C818" s="22"/>
      <c r="D818" s="23"/>
      <c r="E818" s="23"/>
      <c r="F818" s="23"/>
      <c r="G818" s="24"/>
      <c r="H818" s="22"/>
      <c r="I818" s="23"/>
      <c r="J818" s="22"/>
      <c r="K818" s="22"/>
      <c r="L818" s="22"/>
      <c r="M818" s="22"/>
      <c r="N818" s="22"/>
      <c r="O818" s="22"/>
      <c r="P818" s="22"/>
    </row>
    <row r="819" spans="1:16" ht="12.75" x14ac:dyDescent="0.2">
      <c r="A819" s="21"/>
      <c r="B819" s="22"/>
      <c r="C819" s="22"/>
      <c r="D819" s="23"/>
      <c r="E819" s="23"/>
      <c r="F819" s="23"/>
      <c r="G819" s="24"/>
      <c r="H819" s="22"/>
      <c r="I819" s="23"/>
      <c r="J819" s="22"/>
      <c r="K819" s="22"/>
      <c r="L819" s="22"/>
      <c r="M819" s="22"/>
      <c r="N819" s="22"/>
      <c r="O819" s="22"/>
      <c r="P819" s="22"/>
    </row>
    <row r="820" spans="1:16" ht="12.75" x14ac:dyDescent="0.2">
      <c r="A820" s="21"/>
      <c r="B820" s="22"/>
      <c r="C820" s="22"/>
      <c r="D820" s="23"/>
      <c r="E820" s="23"/>
      <c r="F820" s="23"/>
      <c r="G820" s="24"/>
      <c r="H820" s="22"/>
      <c r="I820" s="23"/>
      <c r="J820" s="22"/>
      <c r="K820" s="22"/>
      <c r="L820" s="22"/>
      <c r="M820" s="22"/>
      <c r="N820" s="22"/>
      <c r="O820" s="22"/>
      <c r="P820" s="22"/>
    </row>
    <row r="821" spans="1:16" ht="12.75" x14ac:dyDescent="0.2">
      <c r="A821" s="21"/>
      <c r="B821" s="22"/>
      <c r="C821" s="22"/>
      <c r="D821" s="23"/>
      <c r="E821" s="23"/>
      <c r="F821" s="23"/>
      <c r="G821" s="24"/>
      <c r="H821" s="22"/>
      <c r="I821" s="23"/>
      <c r="J821" s="22"/>
      <c r="K821" s="22"/>
      <c r="L821" s="22"/>
      <c r="M821" s="22"/>
      <c r="N821" s="22"/>
      <c r="O821" s="22"/>
      <c r="P821" s="22"/>
    </row>
    <row r="822" spans="1:16" ht="12.75" x14ac:dyDescent="0.2">
      <c r="A822" s="21"/>
      <c r="B822" s="22"/>
      <c r="C822" s="22"/>
      <c r="D822" s="23"/>
      <c r="E822" s="23"/>
      <c r="F822" s="23"/>
      <c r="G822" s="24"/>
      <c r="H822" s="22"/>
      <c r="I822" s="23"/>
      <c r="J822" s="22"/>
      <c r="K822" s="22"/>
      <c r="L822" s="22"/>
      <c r="M822" s="22"/>
      <c r="N822" s="22"/>
      <c r="O822" s="22"/>
      <c r="P822" s="22"/>
    </row>
    <row r="823" spans="1:16" ht="12.75" x14ac:dyDescent="0.2">
      <c r="A823" s="21"/>
      <c r="B823" s="22"/>
      <c r="C823" s="22"/>
      <c r="D823" s="23"/>
      <c r="E823" s="23"/>
      <c r="F823" s="23"/>
      <c r="G823" s="24"/>
      <c r="H823" s="22"/>
      <c r="I823" s="23"/>
      <c r="J823" s="22"/>
      <c r="K823" s="22"/>
      <c r="L823" s="22"/>
      <c r="M823" s="22"/>
      <c r="N823" s="22"/>
      <c r="O823" s="22"/>
      <c r="P823" s="22"/>
    </row>
    <row r="824" spans="1:16" ht="12.75" x14ac:dyDescent="0.2">
      <c r="A824" s="21"/>
      <c r="B824" s="22"/>
      <c r="C824" s="22"/>
      <c r="D824" s="23"/>
      <c r="E824" s="23"/>
      <c r="F824" s="23"/>
      <c r="G824" s="24"/>
      <c r="H824" s="22"/>
      <c r="I824" s="23"/>
      <c r="J824" s="22"/>
      <c r="K824" s="22"/>
      <c r="L824" s="22"/>
      <c r="M824" s="22"/>
      <c r="N824" s="22"/>
      <c r="O824" s="22"/>
      <c r="P824" s="22"/>
    </row>
    <row r="825" spans="1:16" ht="12.75" x14ac:dyDescent="0.2">
      <c r="A825" s="21"/>
      <c r="B825" s="22"/>
      <c r="C825" s="22"/>
      <c r="D825" s="23"/>
      <c r="E825" s="23"/>
      <c r="F825" s="23"/>
      <c r="G825" s="24"/>
      <c r="H825" s="22"/>
      <c r="I825" s="23"/>
      <c r="J825" s="22"/>
      <c r="K825" s="22"/>
      <c r="L825" s="22"/>
      <c r="M825" s="22"/>
      <c r="N825" s="22"/>
      <c r="O825" s="22"/>
      <c r="P825" s="22"/>
    </row>
    <row r="826" spans="1:16" ht="12.75" x14ac:dyDescent="0.2">
      <c r="A826" s="21"/>
      <c r="B826" s="22"/>
      <c r="C826" s="22"/>
      <c r="D826" s="23"/>
      <c r="E826" s="23"/>
      <c r="F826" s="23"/>
      <c r="G826" s="24"/>
      <c r="H826" s="22"/>
      <c r="I826" s="23"/>
      <c r="J826" s="22"/>
      <c r="K826" s="22"/>
      <c r="L826" s="22"/>
      <c r="M826" s="22"/>
      <c r="N826" s="22"/>
      <c r="O826" s="22"/>
      <c r="P826" s="22"/>
    </row>
    <row r="827" spans="1:16" ht="12.75" x14ac:dyDescent="0.2">
      <c r="A827" s="21"/>
      <c r="B827" s="22"/>
      <c r="C827" s="22"/>
      <c r="D827" s="23"/>
      <c r="E827" s="23"/>
      <c r="F827" s="23"/>
      <c r="G827" s="24"/>
      <c r="H827" s="22"/>
      <c r="I827" s="23"/>
      <c r="J827" s="22"/>
      <c r="K827" s="22"/>
      <c r="L827" s="22"/>
      <c r="M827" s="22"/>
      <c r="N827" s="22"/>
      <c r="O827" s="22"/>
      <c r="P827" s="22"/>
    </row>
    <row r="828" spans="1:16" ht="12.75" x14ac:dyDescent="0.2">
      <c r="A828" s="21"/>
      <c r="B828" s="22"/>
      <c r="C828" s="22"/>
      <c r="D828" s="23"/>
      <c r="E828" s="23"/>
      <c r="F828" s="23"/>
      <c r="G828" s="24"/>
      <c r="H828" s="22"/>
      <c r="I828" s="23"/>
      <c r="J828" s="22"/>
      <c r="K828" s="22"/>
      <c r="L828" s="22"/>
      <c r="M828" s="22"/>
      <c r="N828" s="22"/>
      <c r="O828" s="22"/>
      <c r="P828" s="22"/>
    </row>
    <row r="829" spans="1:16" ht="12.75" x14ac:dyDescent="0.2">
      <c r="A829" s="21"/>
      <c r="B829" s="22"/>
      <c r="C829" s="22"/>
      <c r="D829" s="23"/>
      <c r="E829" s="23"/>
      <c r="F829" s="23"/>
      <c r="G829" s="24"/>
      <c r="H829" s="22"/>
      <c r="I829" s="23"/>
      <c r="J829" s="22"/>
      <c r="K829" s="22"/>
      <c r="L829" s="22"/>
      <c r="M829" s="22"/>
      <c r="N829" s="22"/>
      <c r="O829" s="22"/>
      <c r="P829" s="22"/>
    </row>
    <row r="830" spans="1:16" ht="12.75" x14ac:dyDescent="0.2">
      <c r="A830" s="21"/>
      <c r="B830" s="22"/>
      <c r="C830" s="22"/>
      <c r="D830" s="23"/>
      <c r="E830" s="23"/>
      <c r="F830" s="23"/>
      <c r="G830" s="24"/>
      <c r="H830" s="22"/>
      <c r="I830" s="23"/>
      <c r="J830" s="22"/>
      <c r="K830" s="22"/>
      <c r="L830" s="22"/>
      <c r="M830" s="22"/>
      <c r="N830" s="22"/>
      <c r="O830" s="22"/>
      <c r="P830" s="22"/>
    </row>
    <row r="831" spans="1:16" ht="12.75" x14ac:dyDescent="0.2">
      <c r="A831" s="21"/>
      <c r="B831" s="22"/>
      <c r="C831" s="22"/>
      <c r="D831" s="23"/>
      <c r="E831" s="23"/>
      <c r="F831" s="23"/>
      <c r="G831" s="24"/>
      <c r="H831" s="22"/>
      <c r="I831" s="23"/>
      <c r="J831" s="22"/>
      <c r="K831" s="22"/>
      <c r="L831" s="22"/>
      <c r="M831" s="22"/>
      <c r="N831" s="22"/>
      <c r="O831" s="22"/>
      <c r="P831" s="22"/>
    </row>
    <row r="832" spans="1:16" ht="12.75" x14ac:dyDescent="0.2">
      <c r="A832" s="21"/>
      <c r="B832" s="22"/>
      <c r="C832" s="22"/>
      <c r="D832" s="23"/>
      <c r="E832" s="23"/>
      <c r="F832" s="23"/>
      <c r="G832" s="24"/>
      <c r="H832" s="22"/>
      <c r="I832" s="23"/>
      <c r="J832" s="22"/>
      <c r="K832" s="22"/>
      <c r="L832" s="22"/>
      <c r="M832" s="22"/>
      <c r="N832" s="22"/>
      <c r="O832" s="22"/>
      <c r="P832" s="22"/>
    </row>
    <row r="833" spans="1:16" ht="12.75" x14ac:dyDescent="0.2">
      <c r="A833" s="21"/>
      <c r="B833" s="22"/>
      <c r="C833" s="22"/>
      <c r="D833" s="23"/>
      <c r="E833" s="23"/>
      <c r="F833" s="23"/>
      <c r="G833" s="24"/>
      <c r="H833" s="22"/>
      <c r="I833" s="23"/>
      <c r="J833" s="22"/>
      <c r="K833" s="22"/>
      <c r="L833" s="22"/>
      <c r="M833" s="22"/>
      <c r="N833" s="22"/>
      <c r="O833" s="22"/>
      <c r="P833" s="22"/>
    </row>
    <row r="834" spans="1:16" ht="12.75" x14ac:dyDescent="0.2">
      <c r="A834" s="21"/>
      <c r="B834" s="22"/>
      <c r="C834" s="22"/>
      <c r="D834" s="23"/>
      <c r="E834" s="23"/>
      <c r="F834" s="23"/>
      <c r="G834" s="24"/>
      <c r="H834" s="22"/>
      <c r="I834" s="23"/>
      <c r="J834" s="22"/>
      <c r="K834" s="22"/>
      <c r="L834" s="22"/>
      <c r="M834" s="22"/>
      <c r="N834" s="22"/>
      <c r="O834" s="22"/>
      <c r="P834" s="22"/>
    </row>
    <row r="835" spans="1:16" ht="12.75" x14ac:dyDescent="0.2">
      <c r="A835" s="21"/>
      <c r="B835" s="22"/>
      <c r="C835" s="22"/>
      <c r="D835" s="23"/>
      <c r="E835" s="23"/>
      <c r="F835" s="23"/>
      <c r="G835" s="24"/>
      <c r="H835" s="22"/>
      <c r="I835" s="23"/>
      <c r="J835" s="22"/>
      <c r="K835" s="22"/>
      <c r="L835" s="22"/>
      <c r="M835" s="22"/>
      <c r="N835" s="22"/>
      <c r="O835" s="22"/>
      <c r="P835" s="22"/>
    </row>
    <row r="836" spans="1:16" ht="12.75" x14ac:dyDescent="0.2">
      <c r="A836" s="21"/>
      <c r="B836" s="22"/>
      <c r="C836" s="22"/>
      <c r="D836" s="23"/>
      <c r="E836" s="23"/>
      <c r="F836" s="23"/>
      <c r="G836" s="24"/>
      <c r="H836" s="22"/>
      <c r="I836" s="23"/>
      <c r="J836" s="22"/>
      <c r="K836" s="22"/>
      <c r="L836" s="22"/>
      <c r="M836" s="22"/>
      <c r="N836" s="22"/>
      <c r="O836" s="22"/>
      <c r="P836" s="22"/>
    </row>
    <row r="837" spans="1:16" ht="12.75" x14ac:dyDescent="0.2">
      <c r="A837" s="21"/>
      <c r="B837" s="22"/>
      <c r="C837" s="22"/>
      <c r="D837" s="23"/>
      <c r="E837" s="23"/>
      <c r="F837" s="23"/>
      <c r="G837" s="24"/>
      <c r="H837" s="22"/>
      <c r="I837" s="23"/>
      <c r="J837" s="22"/>
      <c r="K837" s="22"/>
      <c r="L837" s="22"/>
      <c r="M837" s="22"/>
      <c r="N837" s="22"/>
      <c r="O837" s="22"/>
      <c r="P837" s="22"/>
    </row>
    <row r="838" spans="1:16" ht="12.75" x14ac:dyDescent="0.2">
      <c r="A838" s="21"/>
      <c r="B838" s="22"/>
      <c r="C838" s="22"/>
      <c r="D838" s="23"/>
      <c r="E838" s="23"/>
      <c r="F838" s="23"/>
      <c r="G838" s="24"/>
      <c r="H838" s="22"/>
      <c r="I838" s="23"/>
      <c r="J838" s="22"/>
      <c r="K838" s="22"/>
      <c r="L838" s="22"/>
      <c r="M838" s="22"/>
      <c r="N838" s="22"/>
      <c r="O838" s="22"/>
      <c r="P838" s="22"/>
    </row>
    <row r="839" spans="1:16" ht="12.75" x14ac:dyDescent="0.2">
      <c r="A839" s="21"/>
      <c r="B839" s="22"/>
      <c r="C839" s="22"/>
      <c r="D839" s="23"/>
      <c r="E839" s="23"/>
      <c r="F839" s="23"/>
      <c r="G839" s="24"/>
      <c r="H839" s="22"/>
      <c r="I839" s="23"/>
      <c r="J839" s="22"/>
      <c r="K839" s="22"/>
      <c r="L839" s="22"/>
      <c r="M839" s="22"/>
      <c r="N839" s="22"/>
      <c r="O839" s="22"/>
      <c r="P839" s="22"/>
    </row>
    <row r="840" spans="1:16" ht="12.75" x14ac:dyDescent="0.2">
      <c r="A840" s="21"/>
      <c r="B840" s="22"/>
      <c r="C840" s="22"/>
      <c r="D840" s="23"/>
      <c r="E840" s="23"/>
      <c r="F840" s="23"/>
      <c r="G840" s="24"/>
      <c r="H840" s="22"/>
      <c r="I840" s="23"/>
      <c r="J840" s="22"/>
      <c r="K840" s="22"/>
      <c r="L840" s="22"/>
      <c r="M840" s="22"/>
      <c r="N840" s="22"/>
      <c r="O840" s="22"/>
      <c r="P840" s="22"/>
    </row>
    <row r="841" spans="1:16" ht="12.75" x14ac:dyDescent="0.2">
      <c r="A841" s="21"/>
      <c r="B841" s="22"/>
      <c r="C841" s="22"/>
      <c r="D841" s="23"/>
      <c r="E841" s="23"/>
      <c r="F841" s="23"/>
      <c r="G841" s="24"/>
      <c r="H841" s="22"/>
      <c r="I841" s="23"/>
      <c r="J841" s="22"/>
      <c r="K841" s="22"/>
      <c r="L841" s="22"/>
      <c r="M841" s="22"/>
      <c r="N841" s="22"/>
      <c r="O841" s="22"/>
      <c r="P841" s="22"/>
    </row>
    <row r="842" spans="1:16" ht="12.75" x14ac:dyDescent="0.2">
      <c r="A842" s="21"/>
      <c r="B842" s="22"/>
      <c r="C842" s="22"/>
      <c r="D842" s="23"/>
      <c r="E842" s="23"/>
      <c r="F842" s="23"/>
      <c r="G842" s="24"/>
      <c r="H842" s="22"/>
      <c r="I842" s="23"/>
      <c r="J842" s="22"/>
      <c r="K842" s="22"/>
      <c r="L842" s="22"/>
      <c r="M842" s="22"/>
      <c r="N842" s="22"/>
      <c r="O842" s="22"/>
      <c r="P842" s="22"/>
    </row>
    <row r="843" spans="1:16" ht="12.75" x14ac:dyDescent="0.2">
      <c r="A843" s="21"/>
      <c r="B843" s="22"/>
      <c r="C843" s="22"/>
      <c r="D843" s="23"/>
      <c r="E843" s="23"/>
      <c r="F843" s="23"/>
      <c r="G843" s="24"/>
      <c r="H843" s="22"/>
      <c r="I843" s="23"/>
      <c r="J843" s="22"/>
      <c r="K843" s="22"/>
      <c r="L843" s="22"/>
      <c r="M843" s="22"/>
      <c r="N843" s="22"/>
      <c r="O843" s="22"/>
      <c r="P843" s="22"/>
    </row>
    <row r="844" spans="1:16" ht="12.75" x14ac:dyDescent="0.2">
      <c r="A844" s="21"/>
      <c r="B844" s="22"/>
      <c r="C844" s="22"/>
      <c r="D844" s="23"/>
      <c r="E844" s="23"/>
      <c r="F844" s="23"/>
      <c r="G844" s="24"/>
      <c r="H844" s="22"/>
      <c r="I844" s="23"/>
      <c r="J844" s="22"/>
      <c r="K844" s="22"/>
      <c r="L844" s="22"/>
      <c r="M844" s="22"/>
      <c r="N844" s="22"/>
      <c r="O844" s="22"/>
      <c r="P844" s="22"/>
    </row>
    <row r="845" spans="1:16" ht="12.75" x14ac:dyDescent="0.2">
      <c r="A845" s="21"/>
      <c r="B845" s="22"/>
      <c r="C845" s="22"/>
      <c r="D845" s="23"/>
      <c r="E845" s="23"/>
      <c r="F845" s="23"/>
      <c r="G845" s="24"/>
      <c r="H845" s="22"/>
      <c r="I845" s="23"/>
      <c r="J845" s="22"/>
      <c r="K845" s="22"/>
      <c r="L845" s="22"/>
      <c r="M845" s="22"/>
      <c r="N845" s="22"/>
      <c r="O845" s="22"/>
      <c r="P845" s="22"/>
    </row>
    <row r="846" spans="1:16" ht="12.75" x14ac:dyDescent="0.2">
      <c r="A846" s="21"/>
      <c r="B846" s="22"/>
      <c r="C846" s="22"/>
      <c r="D846" s="23"/>
      <c r="E846" s="23"/>
      <c r="F846" s="23"/>
      <c r="G846" s="24"/>
      <c r="H846" s="22"/>
      <c r="I846" s="23"/>
      <c r="J846" s="22"/>
      <c r="K846" s="22"/>
      <c r="L846" s="22"/>
      <c r="M846" s="22"/>
      <c r="N846" s="22"/>
      <c r="O846" s="22"/>
      <c r="P846" s="22"/>
    </row>
    <row r="847" spans="1:16" ht="12.75" x14ac:dyDescent="0.2">
      <c r="A847" s="21"/>
      <c r="B847" s="22"/>
      <c r="C847" s="22"/>
      <c r="D847" s="23"/>
      <c r="E847" s="23"/>
      <c r="F847" s="23"/>
      <c r="G847" s="24"/>
      <c r="H847" s="22"/>
      <c r="I847" s="23"/>
      <c r="J847" s="22"/>
      <c r="K847" s="22"/>
      <c r="L847" s="22"/>
      <c r="M847" s="22"/>
      <c r="N847" s="22"/>
      <c r="O847" s="22"/>
      <c r="P847" s="22"/>
    </row>
    <row r="848" spans="1:16" ht="12.75" x14ac:dyDescent="0.2">
      <c r="A848" s="21"/>
      <c r="B848" s="22"/>
      <c r="C848" s="22"/>
      <c r="D848" s="23"/>
      <c r="E848" s="23"/>
      <c r="F848" s="23"/>
      <c r="G848" s="24"/>
      <c r="H848" s="22"/>
      <c r="I848" s="23"/>
      <c r="J848" s="22"/>
      <c r="K848" s="22"/>
      <c r="L848" s="22"/>
      <c r="M848" s="22"/>
      <c r="N848" s="22"/>
      <c r="O848" s="22"/>
      <c r="P848" s="22"/>
    </row>
    <row r="849" spans="1:16" ht="12.75" x14ac:dyDescent="0.2">
      <c r="A849" s="21"/>
      <c r="B849" s="22"/>
      <c r="C849" s="22"/>
      <c r="D849" s="23"/>
      <c r="E849" s="23"/>
      <c r="F849" s="23"/>
      <c r="G849" s="24"/>
      <c r="H849" s="22"/>
      <c r="I849" s="23"/>
      <c r="J849" s="22"/>
      <c r="K849" s="22"/>
      <c r="L849" s="22"/>
      <c r="M849" s="22"/>
      <c r="N849" s="22"/>
      <c r="O849" s="22"/>
      <c r="P849" s="22"/>
    </row>
    <row r="850" spans="1:16" ht="12.75" x14ac:dyDescent="0.2">
      <c r="A850" s="21"/>
      <c r="B850" s="22"/>
      <c r="C850" s="22"/>
      <c r="D850" s="23"/>
      <c r="E850" s="23"/>
      <c r="F850" s="23"/>
      <c r="G850" s="24"/>
      <c r="H850" s="22"/>
      <c r="I850" s="23"/>
      <c r="J850" s="22"/>
      <c r="K850" s="22"/>
      <c r="L850" s="22"/>
      <c r="M850" s="22"/>
      <c r="N850" s="22"/>
      <c r="O850" s="22"/>
      <c r="P850" s="22"/>
    </row>
    <row r="851" spans="1:16" ht="12.75" x14ac:dyDescent="0.2">
      <c r="A851" s="21"/>
      <c r="B851" s="22"/>
      <c r="C851" s="22"/>
      <c r="D851" s="23"/>
      <c r="E851" s="23"/>
      <c r="F851" s="23"/>
      <c r="G851" s="24"/>
      <c r="H851" s="22"/>
      <c r="I851" s="23"/>
      <c r="J851" s="22"/>
      <c r="K851" s="22"/>
      <c r="L851" s="22"/>
      <c r="M851" s="22"/>
      <c r="N851" s="22"/>
      <c r="O851" s="22"/>
      <c r="P851" s="22"/>
    </row>
    <row r="852" spans="1:16" ht="12.75" x14ac:dyDescent="0.2">
      <c r="A852" s="21"/>
      <c r="B852" s="22"/>
      <c r="C852" s="22"/>
      <c r="D852" s="23"/>
      <c r="E852" s="23"/>
      <c r="F852" s="23"/>
      <c r="G852" s="24"/>
      <c r="H852" s="22"/>
      <c r="I852" s="23"/>
      <c r="J852" s="22"/>
      <c r="K852" s="22"/>
      <c r="L852" s="22"/>
      <c r="M852" s="22"/>
      <c r="N852" s="22"/>
      <c r="O852" s="22"/>
      <c r="P852" s="22"/>
    </row>
    <row r="853" spans="1:16" ht="12.75" x14ac:dyDescent="0.2">
      <c r="A853" s="21"/>
      <c r="B853" s="22"/>
      <c r="C853" s="22"/>
      <c r="D853" s="23"/>
      <c r="E853" s="23"/>
      <c r="F853" s="23"/>
      <c r="G853" s="24"/>
      <c r="H853" s="22"/>
      <c r="I853" s="23"/>
      <c r="J853" s="22"/>
      <c r="K853" s="22"/>
      <c r="L853" s="22"/>
      <c r="M853" s="22"/>
      <c r="N853" s="22"/>
      <c r="O853" s="22"/>
      <c r="P853" s="22"/>
    </row>
    <row r="854" spans="1:16" ht="12.75" x14ac:dyDescent="0.2">
      <c r="A854" s="21"/>
      <c r="B854" s="22"/>
      <c r="C854" s="22"/>
      <c r="D854" s="23"/>
      <c r="E854" s="23"/>
      <c r="F854" s="23"/>
      <c r="G854" s="24"/>
      <c r="H854" s="22"/>
      <c r="I854" s="23"/>
      <c r="J854" s="22"/>
      <c r="K854" s="22"/>
      <c r="L854" s="22"/>
      <c r="M854" s="22"/>
      <c r="N854" s="22"/>
      <c r="O854" s="22"/>
      <c r="P854" s="22"/>
    </row>
    <row r="855" spans="1:16" ht="12.75" x14ac:dyDescent="0.2">
      <c r="A855" s="21"/>
      <c r="B855" s="22"/>
      <c r="C855" s="22"/>
      <c r="D855" s="23"/>
      <c r="E855" s="23"/>
      <c r="F855" s="23"/>
      <c r="G855" s="24"/>
      <c r="H855" s="22"/>
      <c r="I855" s="23"/>
      <c r="J855" s="22"/>
      <c r="K855" s="22"/>
      <c r="L855" s="22"/>
      <c r="M855" s="22"/>
      <c r="N855" s="22"/>
      <c r="O855" s="22"/>
      <c r="P855" s="22"/>
    </row>
    <row r="856" spans="1:16" ht="12.75" x14ac:dyDescent="0.2">
      <c r="A856" s="21"/>
      <c r="B856" s="22"/>
      <c r="C856" s="22"/>
      <c r="D856" s="23"/>
      <c r="E856" s="23"/>
      <c r="F856" s="23"/>
      <c r="G856" s="24"/>
      <c r="H856" s="22"/>
      <c r="I856" s="23"/>
      <c r="J856" s="22"/>
      <c r="K856" s="22"/>
      <c r="L856" s="22"/>
      <c r="M856" s="22"/>
      <c r="N856" s="22"/>
      <c r="O856" s="22"/>
      <c r="P856" s="22"/>
    </row>
    <row r="857" spans="1:16" ht="12.75" x14ac:dyDescent="0.2">
      <c r="A857" s="21"/>
      <c r="B857" s="22"/>
      <c r="C857" s="22"/>
      <c r="D857" s="23"/>
      <c r="E857" s="23"/>
      <c r="F857" s="23"/>
      <c r="G857" s="24"/>
      <c r="H857" s="22"/>
      <c r="I857" s="23"/>
      <c r="J857" s="22"/>
      <c r="K857" s="22"/>
      <c r="L857" s="22"/>
      <c r="M857" s="22"/>
      <c r="N857" s="22"/>
      <c r="O857" s="22"/>
      <c r="P857" s="22"/>
    </row>
    <row r="858" spans="1:16" ht="12.75" x14ac:dyDescent="0.2">
      <c r="A858" s="21"/>
      <c r="B858" s="22"/>
      <c r="C858" s="22"/>
      <c r="D858" s="23"/>
      <c r="E858" s="23"/>
      <c r="F858" s="23"/>
      <c r="G858" s="24"/>
      <c r="H858" s="22"/>
      <c r="I858" s="23"/>
      <c r="J858" s="22"/>
      <c r="K858" s="22"/>
      <c r="L858" s="22"/>
      <c r="M858" s="22"/>
      <c r="N858" s="22"/>
      <c r="O858" s="22"/>
      <c r="P858" s="22"/>
    </row>
    <row r="859" spans="1:16" ht="12.75" x14ac:dyDescent="0.2">
      <c r="A859" s="21"/>
      <c r="B859" s="22"/>
      <c r="C859" s="22"/>
      <c r="D859" s="23"/>
      <c r="E859" s="23"/>
      <c r="F859" s="23"/>
      <c r="G859" s="24"/>
      <c r="H859" s="22"/>
      <c r="I859" s="23"/>
      <c r="J859" s="22"/>
      <c r="K859" s="22"/>
      <c r="L859" s="22"/>
      <c r="M859" s="22"/>
      <c r="N859" s="22"/>
      <c r="O859" s="22"/>
      <c r="P859" s="22"/>
    </row>
    <row r="860" spans="1:16" ht="12.75" x14ac:dyDescent="0.2">
      <c r="A860" s="21"/>
      <c r="B860" s="22"/>
      <c r="C860" s="22"/>
      <c r="D860" s="23"/>
      <c r="E860" s="23"/>
      <c r="F860" s="23"/>
      <c r="G860" s="24"/>
      <c r="H860" s="22"/>
      <c r="I860" s="23"/>
      <c r="J860" s="22"/>
      <c r="K860" s="22"/>
      <c r="L860" s="22"/>
      <c r="M860" s="22"/>
      <c r="N860" s="22"/>
      <c r="O860" s="22"/>
      <c r="P860" s="22"/>
    </row>
    <row r="861" spans="1:16" ht="12.75" x14ac:dyDescent="0.2">
      <c r="A861" s="21"/>
      <c r="B861" s="22"/>
      <c r="C861" s="22"/>
      <c r="D861" s="23"/>
      <c r="E861" s="23"/>
      <c r="F861" s="23"/>
      <c r="G861" s="24"/>
      <c r="H861" s="22"/>
      <c r="I861" s="23"/>
      <c r="J861" s="22"/>
      <c r="K861" s="22"/>
      <c r="L861" s="22"/>
      <c r="M861" s="22"/>
      <c r="N861" s="22"/>
      <c r="O861" s="22"/>
      <c r="P861" s="22"/>
    </row>
    <row r="862" spans="1:16" ht="12.75" x14ac:dyDescent="0.2">
      <c r="A862" s="21"/>
      <c r="B862" s="22"/>
      <c r="C862" s="22"/>
      <c r="D862" s="23"/>
      <c r="E862" s="23"/>
      <c r="F862" s="23"/>
      <c r="G862" s="24"/>
      <c r="H862" s="22"/>
      <c r="I862" s="23"/>
      <c r="J862" s="22"/>
      <c r="K862" s="22"/>
      <c r="L862" s="22"/>
      <c r="M862" s="22"/>
      <c r="N862" s="22"/>
      <c r="O862" s="22"/>
      <c r="P862" s="22"/>
    </row>
    <row r="863" spans="1:16" ht="12.75" x14ac:dyDescent="0.2">
      <c r="A863" s="21"/>
      <c r="B863" s="22"/>
      <c r="C863" s="22"/>
      <c r="D863" s="23"/>
      <c r="E863" s="23"/>
      <c r="F863" s="23"/>
      <c r="G863" s="24"/>
      <c r="H863" s="22"/>
      <c r="I863" s="23"/>
      <c r="J863" s="22"/>
      <c r="K863" s="22"/>
      <c r="L863" s="22"/>
      <c r="M863" s="22"/>
      <c r="N863" s="22"/>
      <c r="O863" s="22"/>
      <c r="P863" s="22"/>
    </row>
    <row r="864" spans="1:16" ht="12.75" x14ac:dyDescent="0.2">
      <c r="A864" s="21"/>
      <c r="B864" s="22"/>
      <c r="C864" s="22"/>
      <c r="D864" s="23"/>
      <c r="E864" s="23"/>
      <c r="F864" s="23"/>
      <c r="G864" s="24"/>
      <c r="H864" s="22"/>
      <c r="I864" s="23"/>
      <c r="J864" s="22"/>
      <c r="K864" s="22"/>
      <c r="L864" s="22"/>
      <c r="M864" s="22"/>
      <c r="N864" s="22"/>
      <c r="O864" s="22"/>
      <c r="P864" s="22"/>
    </row>
    <row r="865" spans="1:16" ht="12.75" x14ac:dyDescent="0.2">
      <c r="A865" s="21"/>
      <c r="B865" s="22"/>
      <c r="C865" s="22"/>
      <c r="D865" s="23"/>
      <c r="E865" s="23"/>
      <c r="F865" s="23"/>
      <c r="G865" s="24"/>
      <c r="H865" s="22"/>
      <c r="I865" s="23"/>
      <c r="J865" s="22"/>
      <c r="K865" s="22"/>
      <c r="L865" s="22"/>
      <c r="M865" s="22"/>
      <c r="N865" s="22"/>
      <c r="O865" s="22"/>
      <c r="P865" s="22"/>
    </row>
    <row r="866" spans="1:16" ht="12.75" x14ac:dyDescent="0.2">
      <c r="A866" s="21"/>
      <c r="B866" s="22"/>
      <c r="C866" s="22"/>
      <c r="D866" s="23"/>
      <c r="E866" s="23"/>
      <c r="F866" s="23"/>
      <c r="G866" s="24"/>
      <c r="H866" s="22"/>
      <c r="I866" s="23"/>
      <c r="J866" s="22"/>
      <c r="K866" s="22"/>
      <c r="L866" s="22"/>
      <c r="M866" s="22"/>
      <c r="N866" s="22"/>
      <c r="O866" s="22"/>
      <c r="P866" s="22"/>
    </row>
    <row r="867" spans="1:16" ht="12.75" x14ac:dyDescent="0.2">
      <c r="A867" s="21"/>
      <c r="B867" s="22"/>
      <c r="C867" s="22"/>
      <c r="D867" s="23"/>
      <c r="E867" s="23"/>
      <c r="F867" s="23"/>
      <c r="G867" s="24"/>
      <c r="H867" s="22"/>
      <c r="I867" s="23"/>
      <c r="J867" s="22"/>
      <c r="K867" s="22"/>
      <c r="L867" s="22"/>
      <c r="M867" s="22"/>
      <c r="N867" s="22"/>
      <c r="O867" s="22"/>
      <c r="P867" s="22"/>
    </row>
    <row r="868" spans="1:16" ht="12.75" x14ac:dyDescent="0.2">
      <c r="A868" s="21"/>
      <c r="B868" s="22"/>
      <c r="C868" s="22"/>
      <c r="D868" s="23"/>
      <c r="E868" s="23"/>
      <c r="F868" s="23"/>
      <c r="G868" s="24"/>
      <c r="H868" s="22"/>
      <c r="I868" s="23"/>
      <c r="J868" s="22"/>
      <c r="K868" s="22"/>
      <c r="L868" s="22"/>
      <c r="M868" s="22"/>
      <c r="N868" s="22"/>
      <c r="O868" s="22"/>
      <c r="P868" s="22"/>
    </row>
    <row r="869" spans="1:16" ht="12.75" x14ac:dyDescent="0.2">
      <c r="A869" s="21"/>
      <c r="B869" s="22"/>
      <c r="C869" s="22"/>
      <c r="D869" s="23"/>
      <c r="E869" s="23"/>
      <c r="F869" s="23"/>
      <c r="G869" s="24"/>
      <c r="H869" s="22"/>
      <c r="I869" s="23"/>
      <c r="J869" s="22"/>
      <c r="K869" s="22"/>
      <c r="L869" s="22"/>
      <c r="M869" s="22"/>
      <c r="N869" s="22"/>
      <c r="O869" s="22"/>
      <c r="P869" s="22"/>
    </row>
    <row r="870" spans="1:16" ht="12.75" x14ac:dyDescent="0.2">
      <c r="A870" s="21"/>
      <c r="B870" s="22"/>
      <c r="C870" s="22"/>
      <c r="D870" s="23"/>
      <c r="E870" s="23"/>
      <c r="F870" s="23"/>
      <c r="G870" s="24"/>
      <c r="H870" s="22"/>
      <c r="I870" s="23"/>
      <c r="J870" s="22"/>
      <c r="K870" s="22"/>
      <c r="L870" s="22"/>
      <c r="M870" s="22"/>
      <c r="N870" s="22"/>
      <c r="O870" s="22"/>
      <c r="P870" s="22"/>
    </row>
    <row r="871" spans="1:16" ht="12.75" x14ac:dyDescent="0.2">
      <c r="A871" s="21"/>
      <c r="B871" s="22"/>
      <c r="C871" s="22"/>
      <c r="D871" s="23"/>
      <c r="E871" s="23"/>
      <c r="F871" s="23"/>
      <c r="G871" s="24"/>
      <c r="H871" s="22"/>
      <c r="I871" s="23"/>
      <c r="J871" s="22"/>
      <c r="K871" s="22"/>
      <c r="L871" s="22"/>
      <c r="M871" s="22"/>
      <c r="N871" s="22"/>
      <c r="O871" s="22"/>
      <c r="P871" s="22"/>
    </row>
    <row r="872" spans="1:16" ht="12.75" x14ac:dyDescent="0.2">
      <c r="A872" s="21"/>
      <c r="B872" s="22"/>
      <c r="C872" s="22"/>
      <c r="D872" s="23"/>
      <c r="E872" s="23"/>
      <c r="F872" s="23"/>
      <c r="G872" s="24"/>
      <c r="H872" s="22"/>
      <c r="I872" s="23"/>
      <c r="J872" s="22"/>
      <c r="K872" s="22"/>
      <c r="L872" s="22"/>
      <c r="M872" s="22"/>
      <c r="N872" s="22"/>
      <c r="O872" s="22"/>
      <c r="P872" s="22"/>
    </row>
    <row r="873" spans="1:16" ht="12.75" x14ac:dyDescent="0.2">
      <c r="A873" s="21"/>
      <c r="B873" s="22"/>
      <c r="C873" s="22"/>
      <c r="D873" s="23"/>
      <c r="E873" s="23"/>
      <c r="F873" s="23"/>
      <c r="G873" s="24"/>
      <c r="H873" s="22"/>
      <c r="I873" s="23"/>
      <c r="J873" s="22"/>
      <c r="K873" s="22"/>
      <c r="L873" s="22"/>
      <c r="M873" s="22"/>
      <c r="N873" s="22"/>
      <c r="O873" s="22"/>
      <c r="P873" s="22"/>
    </row>
    <row r="874" spans="1:16" ht="12.75" x14ac:dyDescent="0.2">
      <c r="A874" s="21"/>
      <c r="B874" s="22"/>
      <c r="C874" s="22"/>
      <c r="D874" s="23"/>
      <c r="E874" s="23"/>
      <c r="F874" s="23"/>
      <c r="G874" s="24"/>
      <c r="H874" s="22"/>
      <c r="I874" s="23"/>
      <c r="J874" s="22"/>
      <c r="K874" s="22"/>
      <c r="L874" s="22"/>
      <c r="M874" s="22"/>
      <c r="N874" s="22"/>
      <c r="O874" s="22"/>
      <c r="P874" s="22"/>
    </row>
    <row r="875" spans="1:16" ht="12.75" x14ac:dyDescent="0.2">
      <c r="A875" s="21"/>
      <c r="B875" s="22"/>
      <c r="C875" s="22"/>
      <c r="D875" s="23"/>
      <c r="E875" s="23"/>
      <c r="F875" s="23"/>
      <c r="G875" s="24"/>
      <c r="H875" s="22"/>
      <c r="I875" s="23"/>
      <c r="J875" s="22"/>
      <c r="K875" s="22"/>
      <c r="L875" s="22"/>
      <c r="M875" s="22"/>
      <c r="N875" s="22"/>
      <c r="O875" s="22"/>
      <c r="P875" s="22"/>
    </row>
    <row r="876" spans="1:16" ht="12.75" x14ac:dyDescent="0.2">
      <c r="A876" s="21"/>
      <c r="B876" s="22"/>
      <c r="C876" s="22"/>
      <c r="D876" s="23"/>
      <c r="E876" s="23"/>
      <c r="F876" s="23"/>
      <c r="G876" s="24"/>
      <c r="H876" s="22"/>
      <c r="I876" s="23"/>
      <c r="J876" s="22"/>
      <c r="K876" s="22"/>
      <c r="L876" s="22"/>
      <c r="M876" s="22"/>
      <c r="N876" s="22"/>
      <c r="O876" s="22"/>
      <c r="P876" s="22"/>
    </row>
    <row r="877" spans="1:16" ht="12.75" x14ac:dyDescent="0.2">
      <c r="A877" s="21"/>
      <c r="B877" s="22"/>
      <c r="C877" s="22"/>
      <c r="D877" s="23"/>
      <c r="E877" s="23"/>
      <c r="F877" s="23"/>
      <c r="G877" s="24"/>
      <c r="H877" s="22"/>
      <c r="I877" s="23"/>
      <c r="J877" s="22"/>
      <c r="K877" s="22"/>
      <c r="L877" s="22"/>
      <c r="M877" s="22"/>
      <c r="N877" s="22"/>
      <c r="O877" s="22"/>
      <c r="P877" s="22"/>
    </row>
    <row r="878" spans="1:16" ht="12.75" x14ac:dyDescent="0.2">
      <c r="A878" s="21"/>
      <c r="B878" s="22"/>
      <c r="C878" s="22"/>
      <c r="D878" s="23"/>
      <c r="E878" s="23"/>
      <c r="F878" s="23"/>
      <c r="G878" s="24"/>
      <c r="H878" s="22"/>
      <c r="I878" s="23"/>
      <c r="J878" s="22"/>
      <c r="K878" s="22"/>
      <c r="L878" s="22"/>
      <c r="M878" s="22"/>
      <c r="N878" s="22"/>
      <c r="O878" s="22"/>
      <c r="P878" s="22"/>
    </row>
    <row r="879" spans="1:16" ht="12.75" x14ac:dyDescent="0.2">
      <c r="A879" s="21"/>
      <c r="B879" s="22"/>
      <c r="C879" s="22"/>
      <c r="D879" s="23"/>
      <c r="E879" s="23"/>
      <c r="F879" s="23"/>
      <c r="G879" s="24"/>
      <c r="H879" s="22"/>
      <c r="I879" s="23"/>
      <c r="J879" s="22"/>
      <c r="K879" s="22"/>
      <c r="L879" s="22"/>
      <c r="M879" s="22"/>
      <c r="N879" s="22"/>
      <c r="O879" s="22"/>
      <c r="P879" s="22"/>
    </row>
    <row r="880" spans="1:16" ht="12.75" x14ac:dyDescent="0.2">
      <c r="A880" s="21"/>
      <c r="B880" s="22"/>
      <c r="C880" s="22"/>
      <c r="D880" s="23"/>
      <c r="E880" s="23"/>
      <c r="F880" s="23"/>
      <c r="G880" s="24"/>
      <c r="H880" s="22"/>
      <c r="I880" s="23"/>
      <c r="J880" s="22"/>
      <c r="K880" s="22"/>
      <c r="L880" s="22"/>
      <c r="M880" s="22"/>
      <c r="N880" s="22"/>
      <c r="O880" s="22"/>
      <c r="P880" s="22"/>
    </row>
    <row r="881" spans="1:16" ht="12.75" x14ac:dyDescent="0.2">
      <c r="A881" s="21"/>
      <c r="B881" s="22"/>
      <c r="C881" s="22"/>
      <c r="D881" s="23"/>
      <c r="E881" s="23"/>
      <c r="F881" s="23"/>
      <c r="G881" s="24"/>
      <c r="H881" s="22"/>
      <c r="I881" s="23"/>
      <c r="J881" s="22"/>
      <c r="K881" s="22"/>
      <c r="L881" s="22"/>
      <c r="M881" s="22"/>
      <c r="N881" s="22"/>
      <c r="O881" s="22"/>
      <c r="P881" s="22"/>
    </row>
    <row r="882" spans="1:16" ht="12.75" x14ac:dyDescent="0.2">
      <c r="A882" s="21"/>
      <c r="B882" s="22"/>
      <c r="C882" s="22"/>
      <c r="D882" s="23"/>
      <c r="E882" s="23"/>
      <c r="F882" s="23"/>
      <c r="G882" s="24"/>
      <c r="H882" s="22"/>
      <c r="I882" s="23"/>
      <c r="J882" s="22"/>
      <c r="K882" s="22"/>
      <c r="L882" s="22"/>
      <c r="M882" s="22"/>
      <c r="N882" s="22"/>
      <c r="O882" s="22"/>
      <c r="P882" s="22"/>
    </row>
    <row r="883" spans="1:16" ht="12.75" x14ac:dyDescent="0.2">
      <c r="A883" s="21"/>
      <c r="B883" s="22"/>
      <c r="C883" s="22"/>
      <c r="D883" s="23"/>
      <c r="E883" s="23"/>
      <c r="F883" s="23"/>
      <c r="G883" s="24"/>
      <c r="H883" s="22"/>
      <c r="I883" s="23"/>
      <c r="J883" s="22"/>
      <c r="K883" s="22"/>
      <c r="L883" s="22"/>
      <c r="M883" s="22"/>
      <c r="N883" s="22"/>
      <c r="O883" s="22"/>
      <c r="P883" s="22"/>
    </row>
    <row r="884" spans="1:16" ht="12.75" x14ac:dyDescent="0.2">
      <c r="A884" s="21"/>
      <c r="B884" s="22"/>
      <c r="C884" s="22"/>
      <c r="D884" s="23"/>
      <c r="E884" s="23"/>
      <c r="F884" s="23"/>
      <c r="G884" s="24"/>
      <c r="H884" s="22"/>
      <c r="I884" s="23"/>
      <c r="J884" s="22"/>
      <c r="K884" s="22"/>
      <c r="L884" s="22"/>
      <c r="M884" s="22"/>
      <c r="N884" s="22"/>
      <c r="O884" s="22"/>
      <c r="P884" s="22"/>
    </row>
    <row r="885" spans="1:16" ht="12.75" x14ac:dyDescent="0.2">
      <c r="A885" s="21"/>
      <c r="B885" s="22"/>
      <c r="C885" s="22"/>
      <c r="D885" s="23"/>
      <c r="E885" s="23"/>
      <c r="F885" s="23"/>
      <c r="G885" s="24"/>
      <c r="H885" s="22"/>
      <c r="I885" s="23"/>
      <c r="J885" s="22"/>
      <c r="K885" s="22"/>
      <c r="L885" s="22"/>
      <c r="M885" s="22"/>
      <c r="N885" s="22"/>
      <c r="O885" s="22"/>
      <c r="P885" s="22"/>
    </row>
    <row r="886" spans="1:16" ht="12.75" x14ac:dyDescent="0.2">
      <c r="A886" s="21"/>
      <c r="B886" s="22"/>
      <c r="C886" s="22"/>
      <c r="D886" s="23"/>
      <c r="E886" s="23"/>
      <c r="F886" s="23"/>
      <c r="G886" s="24"/>
      <c r="H886" s="22"/>
      <c r="I886" s="23"/>
      <c r="J886" s="22"/>
      <c r="K886" s="22"/>
      <c r="L886" s="22"/>
      <c r="M886" s="22"/>
      <c r="N886" s="22"/>
      <c r="O886" s="22"/>
      <c r="P886" s="22"/>
    </row>
    <row r="887" spans="1:16" ht="12.75" x14ac:dyDescent="0.2">
      <c r="A887" s="21"/>
      <c r="B887" s="22"/>
      <c r="C887" s="22"/>
      <c r="D887" s="23"/>
      <c r="E887" s="23"/>
      <c r="F887" s="23"/>
      <c r="G887" s="24"/>
      <c r="H887" s="22"/>
      <c r="I887" s="23"/>
      <c r="J887" s="22"/>
      <c r="K887" s="22"/>
      <c r="L887" s="22"/>
      <c r="M887" s="22"/>
      <c r="N887" s="22"/>
      <c r="O887" s="22"/>
      <c r="P887" s="22"/>
    </row>
    <row r="888" spans="1:16" ht="12.75" x14ac:dyDescent="0.2">
      <c r="A888" s="21"/>
      <c r="B888" s="22"/>
      <c r="C888" s="22"/>
      <c r="D888" s="23"/>
      <c r="E888" s="23"/>
      <c r="F888" s="23"/>
      <c r="G888" s="24"/>
      <c r="H888" s="22"/>
      <c r="I888" s="23"/>
      <c r="J888" s="22"/>
      <c r="K888" s="22"/>
      <c r="L888" s="22"/>
      <c r="M888" s="22"/>
      <c r="N888" s="22"/>
      <c r="O888" s="22"/>
      <c r="P888" s="22"/>
    </row>
    <row r="889" spans="1:16" ht="12.75" x14ac:dyDescent="0.2">
      <c r="A889" s="21"/>
      <c r="B889" s="22"/>
      <c r="C889" s="22"/>
      <c r="D889" s="23"/>
      <c r="E889" s="23"/>
      <c r="F889" s="23"/>
      <c r="G889" s="24"/>
      <c r="H889" s="22"/>
      <c r="I889" s="23"/>
      <c r="J889" s="22"/>
      <c r="K889" s="22"/>
      <c r="L889" s="22"/>
      <c r="M889" s="22"/>
      <c r="N889" s="22"/>
      <c r="O889" s="22"/>
      <c r="P889" s="22"/>
    </row>
    <row r="890" spans="1:16" ht="12.75" x14ac:dyDescent="0.2">
      <c r="A890" s="21"/>
      <c r="B890" s="22"/>
      <c r="C890" s="22"/>
      <c r="D890" s="23"/>
      <c r="E890" s="23"/>
      <c r="F890" s="23"/>
      <c r="G890" s="24"/>
      <c r="H890" s="22"/>
      <c r="I890" s="23"/>
      <c r="J890" s="22"/>
      <c r="K890" s="22"/>
      <c r="L890" s="22"/>
      <c r="M890" s="22"/>
      <c r="N890" s="22"/>
      <c r="O890" s="22"/>
      <c r="P890" s="22"/>
    </row>
    <row r="891" spans="1:16" ht="12.75" x14ac:dyDescent="0.2">
      <c r="A891" s="21"/>
      <c r="B891" s="22"/>
      <c r="C891" s="22"/>
      <c r="D891" s="23"/>
      <c r="E891" s="23"/>
      <c r="F891" s="23"/>
      <c r="G891" s="24"/>
      <c r="H891" s="22"/>
      <c r="I891" s="23"/>
      <c r="J891" s="22"/>
      <c r="K891" s="22"/>
      <c r="L891" s="22"/>
      <c r="M891" s="22"/>
      <c r="N891" s="22"/>
      <c r="O891" s="22"/>
      <c r="P891" s="22"/>
    </row>
    <row r="892" spans="1:16" ht="12.75" x14ac:dyDescent="0.2">
      <c r="A892" s="21"/>
      <c r="B892" s="22"/>
      <c r="C892" s="22"/>
      <c r="D892" s="23"/>
      <c r="E892" s="23"/>
      <c r="F892" s="23"/>
      <c r="G892" s="24"/>
      <c r="H892" s="22"/>
      <c r="I892" s="23"/>
      <c r="J892" s="22"/>
      <c r="K892" s="22"/>
      <c r="L892" s="22"/>
      <c r="M892" s="22"/>
      <c r="N892" s="22"/>
      <c r="O892" s="22"/>
      <c r="P892" s="22"/>
    </row>
    <row r="893" spans="1:16" ht="12.75" x14ac:dyDescent="0.2">
      <c r="A893" s="21"/>
      <c r="B893" s="22"/>
      <c r="C893" s="22"/>
      <c r="D893" s="23"/>
      <c r="E893" s="23"/>
      <c r="F893" s="23"/>
      <c r="G893" s="24"/>
      <c r="H893" s="22"/>
      <c r="I893" s="23"/>
      <c r="J893" s="22"/>
      <c r="K893" s="22"/>
      <c r="L893" s="22"/>
      <c r="M893" s="22"/>
      <c r="N893" s="22"/>
      <c r="O893" s="22"/>
      <c r="P893" s="22"/>
    </row>
    <row r="894" spans="1:16" ht="12.75" x14ac:dyDescent="0.2">
      <c r="A894" s="21"/>
      <c r="B894" s="22"/>
      <c r="C894" s="22"/>
      <c r="D894" s="23"/>
      <c r="E894" s="23"/>
      <c r="F894" s="23"/>
      <c r="G894" s="24"/>
      <c r="H894" s="22"/>
      <c r="I894" s="23"/>
      <c r="J894" s="22"/>
      <c r="K894" s="22"/>
      <c r="L894" s="22"/>
      <c r="M894" s="22"/>
      <c r="N894" s="22"/>
      <c r="O894" s="22"/>
      <c r="P894" s="22"/>
    </row>
    <row r="895" spans="1:16" ht="12.75" x14ac:dyDescent="0.2">
      <c r="A895" s="21"/>
      <c r="B895" s="22"/>
      <c r="C895" s="22"/>
      <c r="D895" s="23"/>
      <c r="E895" s="23"/>
      <c r="F895" s="23"/>
      <c r="G895" s="24"/>
      <c r="H895" s="22"/>
      <c r="I895" s="23"/>
      <c r="J895" s="22"/>
      <c r="K895" s="22"/>
      <c r="L895" s="22"/>
      <c r="M895" s="22"/>
      <c r="N895" s="22"/>
      <c r="O895" s="22"/>
      <c r="P895" s="22"/>
    </row>
    <row r="896" spans="1:16" ht="12.75" x14ac:dyDescent="0.2">
      <c r="A896" s="21"/>
      <c r="B896" s="22"/>
      <c r="C896" s="22"/>
      <c r="D896" s="23"/>
      <c r="E896" s="23"/>
      <c r="F896" s="23"/>
      <c r="G896" s="24"/>
      <c r="H896" s="22"/>
      <c r="I896" s="23"/>
      <c r="J896" s="22"/>
      <c r="K896" s="22"/>
      <c r="L896" s="22"/>
      <c r="M896" s="22"/>
      <c r="N896" s="22"/>
      <c r="O896" s="22"/>
      <c r="P896" s="22"/>
    </row>
    <row r="897" spans="1:16" ht="12.75" x14ac:dyDescent="0.2">
      <c r="A897" s="21"/>
      <c r="B897" s="22"/>
      <c r="C897" s="22"/>
      <c r="D897" s="23"/>
      <c r="E897" s="23"/>
      <c r="F897" s="23"/>
      <c r="G897" s="24"/>
      <c r="H897" s="22"/>
      <c r="I897" s="23"/>
      <c r="J897" s="22"/>
      <c r="K897" s="22"/>
      <c r="L897" s="22"/>
      <c r="M897" s="22"/>
      <c r="N897" s="22"/>
      <c r="O897" s="22"/>
      <c r="P897" s="22"/>
    </row>
    <row r="898" spans="1:16" ht="12.75" x14ac:dyDescent="0.2">
      <c r="A898" s="21"/>
      <c r="B898" s="22"/>
      <c r="C898" s="22"/>
      <c r="D898" s="23"/>
      <c r="E898" s="23"/>
      <c r="F898" s="23"/>
      <c r="G898" s="24"/>
      <c r="H898" s="22"/>
      <c r="I898" s="23"/>
      <c r="J898" s="22"/>
      <c r="K898" s="22"/>
      <c r="L898" s="22"/>
      <c r="M898" s="22"/>
      <c r="N898" s="22"/>
      <c r="O898" s="22"/>
      <c r="P898" s="22"/>
    </row>
    <row r="899" spans="1:16" ht="12.75" x14ac:dyDescent="0.2">
      <c r="A899" s="21"/>
      <c r="B899" s="22"/>
      <c r="C899" s="22"/>
      <c r="D899" s="23"/>
      <c r="E899" s="23"/>
      <c r="F899" s="23"/>
      <c r="G899" s="24"/>
      <c r="H899" s="22"/>
      <c r="I899" s="23"/>
      <c r="J899" s="22"/>
      <c r="K899" s="22"/>
      <c r="L899" s="22"/>
      <c r="M899" s="22"/>
      <c r="N899" s="22"/>
      <c r="O899" s="22"/>
      <c r="P899" s="22"/>
    </row>
    <row r="900" spans="1:16" ht="12.75" x14ac:dyDescent="0.2">
      <c r="A900" s="21"/>
      <c r="B900" s="22"/>
      <c r="C900" s="22"/>
      <c r="D900" s="23"/>
      <c r="E900" s="23"/>
      <c r="F900" s="23"/>
      <c r="G900" s="24"/>
      <c r="H900" s="22"/>
      <c r="I900" s="23"/>
      <c r="J900" s="22"/>
      <c r="K900" s="22"/>
      <c r="L900" s="22"/>
      <c r="M900" s="22"/>
      <c r="N900" s="22"/>
      <c r="O900" s="22"/>
      <c r="P900" s="22"/>
    </row>
    <row r="901" spans="1:16" ht="12.75" x14ac:dyDescent="0.2">
      <c r="A901" s="21"/>
      <c r="B901" s="22"/>
      <c r="C901" s="22"/>
      <c r="D901" s="23"/>
      <c r="E901" s="23"/>
      <c r="F901" s="23"/>
      <c r="G901" s="24"/>
      <c r="H901" s="22"/>
      <c r="I901" s="23"/>
      <c r="J901" s="22"/>
      <c r="K901" s="22"/>
      <c r="L901" s="22"/>
      <c r="M901" s="22"/>
      <c r="N901" s="22"/>
      <c r="O901" s="22"/>
      <c r="P901" s="22"/>
    </row>
    <row r="902" spans="1:16" ht="12.75" x14ac:dyDescent="0.2">
      <c r="A902" s="21"/>
      <c r="B902" s="22"/>
      <c r="C902" s="22"/>
      <c r="D902" s="23"/>
      <c r="E902" s="23"/>
      <c r="F902" s="23"/>
      <c r="G902" s="24"/>
      <c r="H902" s="22"/>
      <c r="I902" s="23"/>
      <c r="J902" s="22"/>
      <c r="K902" s="22"/>
      <c r="L902" s="22"/>
      <c r="M902" s="22"/>
      <c r="N902" s="22"/>
      <c r="O902" s="22"/>
      <c r="P902" s="22"/>
    </row>
    <row r="903" spans="1:16" ht="12.75" x14ac:dyDescent="0.2">
      <c r="A903" s="21"/>
      <c r="B903" s="22"/>
      <c r="C903" s="22"/>
      <c r="D903" s="23"/>
      <c r="E903" s="23"/>
      <c r="F903" s="23"/>
      <c r="G903" s="24"/>
      <c r="H903" s="22"/>
      <c r="I903" s="23"/>
      <c r="J903" s="22"/>
      <c r="K903" s="22"/>
      <c r="L903" s="22"/>
      <c r="M903" s="22"/>
      <c r="N903" s="22"/>
      <c r="O903" s="22"/>
      <c r="P903" s="22"/>
    </row>
    <row r="904" spans="1:16" ht="12.75" x14ac:dyDescent="0.2">
      <c r="A904" s="21"/>
      <c r="B904" s="22"/>
      <c r="C904" s="22"/>
      <c r="D904" s="23"/>
      <c r="E904" s="23"/>
      <c r="F904" s="23"/>
      <c r="G904" s="24"/>
      <c r="H904" s="22"/>
      <c r="I904" s="23"/>
      <c r="J904" s="22"/>
      <c r="K904" s="22"/>
      <c r="L904" s="22"/>
      <c r="M904" s="22"/>
      <c r="N904" s="22"/>
      <c r="O904" s="22"/>
      <c r="P904" s="22"/>
    </row>
    <row r="905" spans="1:16" ht="12.75" x14ac:dyDescent="0.2">
      <c r="A905" s="21"/>
      <c r="B905" s="22"/>
      <c r="C905" s="22"/>
      <c r="D905" s="23"/>
      <c r="E905" s="23"/>
      <c r="F905" s="23"/>
      <c r="G905" s="24"/>
      <c r="H905" s="22"/>
      <c r="I905" s="23"/>
      <c r="J905" s="22"/>
      <c r="K905" s="22"/>
      <c r="L905" s="22"/>
      <c r="M905" s="22"/>
      <c r="N905" s="22"/>
      <c r="O905" s="22"/>
      <c r="P905" s="22"/>
    </row>
    <row r="906" spans="1:16" ht="12.75" x14ac:dyDescent="0.2">
      <c r="A906" s="21"/>
      <c r="B906" s="22"/>
      <c r="C906" s="22"/>
      <c r="D906" s="23"/>
      <c r="E906" s="23"/>
      <c r="F906" s="23"/>
      <c r="G906" s="24"/>
      <c r="H906" s="22"/>
      <c r="I906" s="23"/>
      <c r="J906" s="22"/>
      <c r="K906" s="22"/>
      <c r="L906" s="22"/>
      <c r="M906" s="22"/>
      <c r="N906" s="22"/>
      <c r="O906" s="22"/>
      <c r="P906" s="22"/>
    </row>
    <row r="907" spans="1:16" ht="12.75" x14ac:dyDescent="0.2">
      <c r="A907" s="21"/>
      <c r="B907" s="22"/>
      <c r="C907" s="22"/>
      <c r="D907" s="23"/>
      <c r="E907" s="23"/>
      <c r="F907" s="23"/>
      <c r="G907" s="24"/>
      <c r="H907" s="22"/>
      <c r="I907" s="23"/>
      <c r="J907" s="22"/>
      <c r="K907" s="22"/>
      <c r="L907" s="22"/>
      <c r="M907" s="22"/>
      <c r="N907" s="22"/>
      <c r="O907" s="22"/>
      <c r="P907" s="22"/>
    </row>
    <row r="908" spans="1:16" ht="12.75" x14ac:dyDescent="0.2">
      <c r="A908" s="21"/>
      <c r="B908" s="22"/>
      <c r="C908" s="22"/>
      <c r="D908" s="23"/>
      <c r="E908" s="23"/>
      <c r="F908" s="23"/>
      <c r="G908" s="24"/>
      <c r="H908" s="22"/>
      <c r="I908" s="23"/>
      <c r="J908" s="22"/>
      <c r="K908" s="22"/>
      <c r="L908" s="22"/>
      <c r="M908" s="22"/>
      <c r="N908" s="22"/>
      <c r="O908" s="22"/>
      <c r="P908" s="22"/>
    </row>
    <row r="909" spans="1:16" ht="12.75" x14ac:dyDescent="0.2">
      <c r="A909" s="21"/>
      <c r="B909" s="22"/>
      <c r="C909" s="22"/>
      <c r="D909" s="23"/>
      <c r="E909" s="23"/>
      <c r="F909" s="23"/>
      <c r="G909" s="24"/>
      <c r="H909" s="22"/>
      <c r="I909" s="23"/>
      <c r="J909" s="22"/>
      <c r="K909" s="22"/>
      <c r="L909" s="22"/>
      <c r="M909" s="22"/>
      <c r="N909" s="22"/>
      <c r="O909" s="22"/>
      <c r="P909" s="22"/>
    </row>
    <row r="910" spans="1:16" ht="12.75" x14ac:dyDescent="0.2">
      <c r="A910" s="21"/>
      <c r="B910" s="22"/>
      <c r="C910" s="22"/>
      <c r="D910" s="23"/>
      <c r="E910" s="23"/>
      <c r="F910" s="23"/>
      <c r="G910" s="24"/>
      <c r="H910" s="22"/>
      <c r="I910" s="23"/>
      <c r="J910" s="22"/>
      <c r="K910" s="22"/>
      <c r="L910" s="22"/>
      <c r="M910" s="22"/>
      <c r="N910" s="22"/>
      <c r="O910" s="22"/>
      <c r="P910" s="22"/>
    </row>
    <row r="911" spans="1:16" ht="12.75" x14ac:dyDescent="0.2">
      <c r="A911" s="21"/>
      <c r="B911" s="22"/>
      <c r="C911" s="22"/>
      <c r="D911" s="23"/>
      <c r="E911" s="23"/>
      <c r="F911" s="23"/>
      <c r="G911" s="24"/>
      <c r="H911" s="22"/>
      <c r="I911" s="23"/>
      <c r="J911" s="22"/>
      <c r="K911" s="22"/>
      <c r="L911" s="22"/>
      <c r="M911" s="22"/>
      <c r="N911" s="22"/>
      <c r="O911" s="22"/>
      <c r="P911" s="22"/>
    </row>
    <row r="912" spans="1:16" ht="12.75" x14ac:dyDescent="0.2">
      <c r="A912" s="21"/>
      <c r="B912" s="22"/>
      <c r="C912" s="22"/>
      <c r="D912" s="23"/>
      <c r="E912" s="23"/>
      <c r="F912" s="23"/>
      <c r="G912" s="24"/>
      <c r="H912" s="22"/>
      <c r="I912" s="23"/>
      <c r="J912" s="22"/>
      <c r="K912" s="22"/>
      <c r="L912" s="22"/>
      <c r="M912" s="22"/>
      <c r="N912" s="22"/>
      <c r="O912" s="22"/>
      <c r="P912" s="22"/>
    </row>
    <row r="913" spans="1:16" ht="12.75" x14ac:dyDescent="0.2">
      <c r="A913" s="21"/>
      <c r="B913" s="22"/>
      <c r="C913" s="22"/>
      <c r="D913" s="23"/>
      <c r="E913" s="23"/>
      <c r="F913" s="23"/>
      <c r="G913" s="24"/>
      <c r="H913" s="22"/>
      <c r="I913" s="23"/>
      <c r="J913" s="22"/>
      <c r="K913" s="22"/>
      <c r="L913" s="22"/>
      <c r="M913" s="22"/>
      <c r="N913" s="22"/>
      <c r="O913" s="22"/>
      <c r="P913" s="22"/>
    </row>
    <row r="914" spans="1:16" ht="12.75" x14ac:dyDescent="0.2">
      <c r="A914" s="21"/>
      <c r="B914" s="22"/>
      <c r="C914" s="22"/>
      <c r="D914" s="23"/>
      <c r="E914" s="23"/>
      <c r="F914" s="23"/>
      <c r="G914" s="24"/>
      <c r="H914" s="22"/>
      <c r="I914" s="23"/>
      <c r="J914" s="22"/>
      <c r="K914" s="22"/>
      <c r="L914" s="22"/>
      <c r="M914" s="22"/>
      <c r="N914" s="22"/>
      <c r="O914" s="22"/>
      <c r="P914" s="22"/>
    </row>
    <row r="915" spans="1:16" ht="12.75" x14ac:dyDescent="0.2">
      <c r="A915" s="21"/>
      <c r="B915" s="22"/>
      <c r="C915" s="22"/>
      <c r="D915" s="23"/>
      <c r="E915" s="23"/>
      <c r="F915" s="23"/>
      <c r="G915" s="24"/>
      <c r="H915" s="22"/>
      <c r="I915" s="23"/>
      <c r="J915" s="22"/>
      <c r="K915" s="22"/>
      <c r="L915" s="22"/>
      <c r="M915" s="22"/>
      <c r="N915" s="22"/>
      <c r="O915" s="22"/>
      <c r="P915" s="22"/>
    </row>
    <row r="916" spans="1:16" ht="12.75" x14ac:dyDescent="0.2">
      <c r="A916" s="21"/>
      <c r="B916" s="22"/>
      <c r="C916" s="22"/>
      <c r="D916" s="23"/>
      <c r="E916" s="23"/>
      <c r="F916" s="23"/>
      <c r="G916" s="24"/>
      <c r="H916" s="22"/>
      <c r="I916" s="23"/>
      <c r="J916" s="22"/>
      <c r="K916" s="22"/>
      <c r="L916" s="22"/>
      <c r="M916" s="22"/>
      <c r="N916" s="22"/>
      <c r="O916" s="22"/>
      <c r="P916" s="22"/>
    </row>
    <row r="917" spans="1:16" ht="12.75" x14ac:dyDescent="0.2">
      <c r="A917" s="21"/>
      <c r="B917" s="22"/>
      <c r="C917" s="22"/>
      <c r="D917" s="23"/>
      <c r="E917" s="23"/>
      <c r="F917" s="23"/>
      <c r="G917" s="24"/>
      <c r="H917" s="22"/>
      <c r="I917" s="23"/>
      <c r="J917" s="22"/>
      <c r="K917" s="22"/>
      <c r="L917" s="22"/>
      <c r="M917" s="22"/>
      <c r="N917" s="22"/>
      <c r="O917" s="22"/>
      <c r="P917" s="22"/>
    </row>
    <row r="918" spans="1:16" ht="12.75" x14ac:dyDescent="0.2">
      <c r="A918" s="21"/>
      <c r="B918" s="22"/>
      <c r="C918" s="22"/>
      <c r="D918" s="23"/>
      <c r="E918" s="23"/>
      <c r="F918" s="23"/>
      <c r="G918" s="24"/>
      <c r="H918" s="22"/>
      <c r="I918" s="23"/>
      <c r="J918" s="22"/>
      <c r="K918" s="22"/>
      <c r="L918" s="22"/>
      <c r="M918" s="22"/>
      <c r="N918" s="22"/>
      <c r="O918" s="22"/>
      <c r="P918" s="22"/>
    </row>
    <row r="919" spans="1:16" ht="12.75" x14ac:dyDescent="0.2">
      <c r="A919" s="21"/>
      <c r="B919" s="22"/>
      <c r="C919" s="22"/>
      <c r="D919" s="23"/>
      <c r="E919" s="23"/>
      <c r="F919" s="23"/>
      <c r="G919" s="24"/>
      <c r="H919" s="22"/>
      <c r="I919" s="23"/>
      <c r="J919" s="22"/>
      <c r="K919" s="22"/>
      <c r="L919" s="22"/>
      <c r="M919" s="22"/>
      <c r="N919" s="22"/>
      <c r="O919" s="22"/>
      <c r="P919" s="22"/>
    </row>
    <row r="920" spans="1:16" ht="12.75" x14ac:dyDescent="0.2">
      <c r="A920" s="21"/>
      <c r="B920" s="22"/>
      <c r="C920" s="22"/>
      <c r="D920" s="23"/>
      <c r="E920" s="23"/>
      <c r="F920" s="23"/>
      <c r="G920" s="24"/>
      <c r="H920" s="22"/>
      <c r="I920" s="23"/>
      <c r="J920" s="22"/>
      <c r="K920" s="22"/>
      <c r="L920" s="22"/>
      <c r="M920" s="22"/>
      <c r="N920" s="22"/>
      <c r="O920" s="22"/>
      <c r="P920" s="22"/>
    </row>
    <row r="921" spans="1:16" ht="12.75" x14ac:dyDescent="0.2">
      <c r="A921" s="21"/>
      <c r="B921" s="22"/>
      <c r="C921" s="22"/>
      <c r="D921" s="23"/>
      <c r="E921" s="23"/>
      <c r="F921" s="23"/>
      <c r="G921" s="24"/>
      <c r="H921" s="22"/>
      <c r="I921" s="23"/>
      <c r="J921" s="22"/>
      <c r="K921" s="22"/>
      <c r="L921" s="22"/>
      <c r="M921" s="22"/>
      <c r="N921" s="22"/>
      <c r="O921" s="22"/>
      <c r="P921" s="22"/>
    </row>
    <row r="922" spans="1:16" ht="12.75" x14ac:dyDescent="0.2">
      <c r="A922" s="21"/>
      <c r="B922" s="22"/>
      <c r="C922" s="22"/>
      <c r="D922" s="23"/>
      <c r="E922" s="23"/>
      <c r="F922" s="23"/>
      <c r="G922" s="24"/>
      <c r="H922" s="22"/>
      <c r="I922" s="23"/>
      <c r="J922" s="22"/>
      <c r="K922" s="22"/>
      <c r="L922" s="22"/>
      <c r="M922" s="22"/>
      <c r="N922" s="22"/>
      <c r="O922" s="22"/>
      <c r="P922" s="22"/>
    </row>
    <row r="923" spans="1:16" ht="12.75" x14ac:dyDescent="0.2">
      <c r="A923" s="21"/>
      <c r="B923" s="22"/>
      <c r="C923" s="22"/>
      <c r="D923" s="23"/>
      <c r="E923" s="23"/>
      <c r="F923" s="23"/>
      <c r="G923" s="24"/>
      <c r="H923" s="22"/>
      <c r="I923" s="23"/>
      <c r="J923" s="22"/>
      <c r="K923" s="22"/>
      <c r="L923" s="22"/>
      <c r="M923" s="22"/>
      <c r="N923" s="22"/>
      <c r="O923" s="22"/>
      <c r="P923" s="22"/>
    </row>
    <row r="924" spans="1:16" ht="12.75" x14ac:dyDescent="0.2">
      <c r="A924" s="21"/>
      <c r="B924" s="22"/>
      <c r="C924" s="22"/>
      <c r="D924" s="23"/>
      <c r="E924" s="23"/>
      <c r="F924" s="23"/>
      <c r="G924" s="24"/>
      <c r="H924" s="22"/>
      <c r="I924" s="23"/>
      <c r="J924" s="22"/>
      <c r="K924" s="22"/>
      <c r="L924" s="22"/>
      <c r="M924" s="22"/>
      <c r="N924" s="22"/>
      <c r="O924" s="22"/>
      <c r="P924" s="22"/>
    </row>
    <row r="925" spans="1:16" ht="12.75" x14ac:dyDescent="0.2">
      <c r="A925" s="21"/>
      <c r="B925" s="22"/>
      <c r="C925" s="22"/>
      <c r="D925" s="23"/>
      <c r="E925" s="23"/>
      <c r="F925" s="23"/>
      <c r="G925" s="24"/>
      <c r="H925" s="22"/>
      <c r="I925" s="23"/>
      <c r="J925" s="22"/>
      <c r="K925" s="22"/>
      <c r="L925" s="22"/>
      <c r="M925" s="22"/>
      <c r="N925" s="22"/>
      <c r="O925" s="22"/>
      <c r="P925" s="22"/>
    </row>
    <row r="926" spans="1:16" ht="12.75" x14ac:dyDescent="0.2">
      <c r="A926" s="21"/>
      <c r="B926" s="22"/>
      <c r="C926" s="22"/>
      <c r="D926" s="23"/>
      <c r="E926" s="23"/>
      <c r="F926" s="23"/>
      <c r="G926" s="24"/>
      <c r="H926" s="22"/>
      <c r="I926" s="23"/>
      <c r="J926" s="22"/>
      <c r="K926" s="22"/>
      <c r="L926" s="22"/>
      <c r="M926" s="22"/>
      <c r="N926" s="22"/>
      <c r="O926" s="22"/>
      <c r="P926" s="22"/>
    </row>
    <row r="927" spans="1:16" ht="12.75" x14ac:dyDescent="0.2">
      <c r="A927" s="21"/>
      <c r="B927" s="22"/>
      <c r="C927" s="22"/>
      <c r="D927" s="23"/>
      <c r="E927" s="23"/>
      <c r="F927" s="23"/>
      <c r="G927" s="24"/>
      <c r="H927" s="22"/>
      <c r="I927" s="23"/>
      <c r="J927" s="22"/>
      <c r="K927" s="22"/>
      <c r="L927" s="22"/>
      <c r="M927" s="22"/>
      <c r="N927" s="22"/>
      <c r="O927" s="22"/>
      <c r="P927" s="22"/>
    </row>
    <row r="928" spans="1:16" ht="12.75" x14ac:dyDescent="0.2">
      <c r="A928" s="21"/>
      <c r="B928" s="22"/>
      <c r="C928" s="22"/>
      <c r="D928" s="23"/>
      <c r="E928" s="23"/>
      <c r="F928" s="23"/>
      <c r="G928" s="24"/>
      <c r="H928" s="22"/>
      <c r="I928" s="23"/>
      <c r="J928" s="22"/>
      <c r="K928" s="22"/>
      <c r="L928" s="22"/>
      <c r="M928" s="22"/>
      <c r="N928" s="22"/>
      <c r="O928" s="22"/>
      <c r="P928" s="22"/>
    </row>
    <row r="929" spans="1:16" ht="12.75" x14ac:dyDescent="0.2">
      <c r="A929" s="21"/>
      <c r="B929" s="22"/>
      <c r="C929" s="22"/>
      <c r="D929" s="23"/>
      <c r="E929" s="23"/>
      <c r="F929" s="23"/>
      <c r="G929" s="24"/>
      <c r="H929" s="22"/>
      <c r="I929" s="23"/>
      <c r="J929" s="22"/>
      <c r="K929" s="22"/>
      <c r="L929" s="22"/>
      <c r="M929" s="22"/>
      <c r="N929" s="22"/>
      <c r="O929" s="22"/>
      <c r="P929" s="22"/>
    </row>
    <row r="930" spans="1:16" ht="12.75" x14ac:dyDescent="0.2">
      <c r="A930" s="21"/>
      <c r="B930" s="22"/>
      <c r="C930" s="22"/>
      <c r="D930" s="23"/>
      <c r="E930" s="23"/>
      <c r="F930" s="23"/>
      <c r="G930" s="24"/>
      <c r="H930" s="22"/>
      <c r="I930" s="23"/>
      <c r="J930" s="22"/>
      <c r="K930" s="22"/>
      <c r="L930" s="22"/>
      <c r="M930" s="22"/>
      <c r="N930" s="22"/>
      <c r="O930" s="22"/>
      <c r="P930" s="22"/>
    </row>
    <row r="931" spans="1:16" ht="12.75" x14ac:dyDescent="0.2">
      <c r="A931" s="21"/>
      <c r="B931" s="22"/>
      <c r="C931" s="22"/>
      <c r="D931" s="23"/>
      <c r="E931" s="23"/>
      <c r="F931" s="23"/>
      <c r="G931" s="24"/>
      <c r="H931" s="22"/>
      <c r="I931" s="23"/>
      <c r="J931" s="22"/>
      <c r="K931" s="22"/>
      <c r="L931" s="22"/>
      <c r="M931" s="22"/>
      <c r="N931" s="22"/>
      <c r="O931" s="22"/>
      <c r="P931" s="22"/>
    </row>
    <row r="932" spans="1:16" ht="12.75" x14ac:dyDescent="0.2">
      <c r="A932" s="21"/>
      <c r="B932" s="22"/>
      <c r="C932" s="22"/>
      <c r="D932" s="23"/>
      <c r="E932" s="23"/>
      <c r="F932" s="23"/>
      <c r="G932" s="24"/>
      <c r="H932" s="22"/>
      <c r="I932" s="23"/>
      <c r="J932" s="22"/>
      <c r="K932" s="22"/>
      <c r="L932" s="22"/>
      <c r="M932" s="22"/>
      <c r="N932" s="22"/>
      <c r="O932" s="22"/>
      <c r="P932" s="22"/>
    </row>
    <row r="933" spans="1:16" ht="12.75" x14ac:dyDescent="0.2">
      <c r="A933" s="21"/>
      <c r="B933" s="22"/>
      <c r="C933" s="22"/>
      <c r="D933" s="23"/>
      <c r="E933" s="23"/>
      <c r="F933" s="23"/>
      <c r="G933" s="24"/>
      <c r="H933" s="22"/>
      <c r="I933" s="23"/>
      <c r="J933" s="22"/>
      <c r="K933" s="22"/>
      <c r="L933" s="22"/>
      <c r="M933" s="22"/>
      <c r="N933" s="22"/>
      <c r="O933" s="22"/>
      <c r="P933" s="22"/>
    </row>
    <row r="934" spans="1:16" ht="12.75" x14ac:dyDescent="0.2">
      <c r="A934" s="21"/>
      <c r="B934" s="22"/>
      <c r="C934" s="22"/>
      <c r="D934" s="23"/>
      <c r="E934" s="23"/>
      <c r="F934" s="23"/>
      <c r="G934" s="24"/>
      <c r="H934" s="22"/>
      <c r="I934" s="23"/>
      <c r="J934" s="22"/>
      <c r="K934" s="22"/>
      <c r="L934" s="22"/>
      <c r="M934" s="22"/>
      <c r="N934" s="22"/>
      <c r="O934" s="22"/>
      <c r="P934" s="22"/>
    </row>
    <row r="935" spans="1:16" ht="12.75" x14ac:dyDescent="0.2">
      <c r="A935" s="21"/>
      <c r="B935" s="22"/>
      <c r="C935" s="22"/>
      <c r="D935" s="23"/>
      <c r="E935" s="23"/>
      <c r="F935" s="23"/>
      <c r="G935" s="24"/>
      <c r="H935" s="22"/>
      <c r="I935" s="23"/>
      <c r="J935" s="22"/>
      <c r="K935" s="22"/>
      <c r="L935" s="22"/>
      <c r="M935" s="22"/>
      <c r="N935" s="22"/>
      <c r="O935" s="22"/>
      <c r="P935" s="22"/>
    </row>
    <row r="936" spans="1:16" ht="12.75" x14ac:dyDescent="0.2">
      <c r="A936" s="21"/>
      <c r="B936" s="22"/>
      <c r="C936" s="22"/>
      <c r="D936" s="23"/>
      <c r="E936" s="23"/>
      <c r="F936" s="23"/>
      <c r="G936" s="24"/>
      <c r="H936" s="22"/>
      <c r="I936" s="23"/>
      <c r="J936" s="22"/>
      <c r="K936" s="22"/>
      <c r="L936" s="22"/>
      <c r="M936" s="22"/>
      <c r="N936" s="22"/>
      <c r="O936" s="22"/>
      <c r="P936" s="22"/>
    </row>
    <row r="937" spans="1:16" ht="12.75" x14ac:dyDescent="0.2">
      <c r="A937" s="21"/>
      <c r="B937" s="22"/>
      <c r="C937" s="22"/>
      <c r="D937" s="23"/>
      <c r="E937" s="23"/>
      <c r="F937" s="23"/>
      <c r="G937" s="24"/>
      <c r="H937" s="22"/>
      <c r="I937" s="23"/>
      <c r="J937" s="22"/>
      <c r="K937" s="22"/>
      <c r="L937" s="22"/>
      <c r="M937" s="22"/>
      <c r="N937" s="22"/>
      <c r="O937" s="22"/>
      <c r="P937" s="22"/>
    </row>
    <row r="938" spans="1:16" ht="12.75" x14ac:dyDescent="0.2">
      <c r="A938" s="21"/>
      <c r="B938" s="22"/>
      <c r="C938" s="22"/>
      <c r="D938" s="23"/>
      <c r="E938" s="23"/>
      <c r="F938" s="23"/>
      <c r="G938" s="24"/>
      <c r="H938" s="22"/>
      <c r="I938" s="23"/>
      <c r="J938" s="22"/>
      <c r="K938" s="22"/>
      <c r="L938" s="22"/>
      <c r="M938" s="22"/>
      <c r="N938" s="22"/>
      <c r="O938" s="22"/>
      <c r="P938" s="22"/>
    </row>
    <row r="939" spans="1:16" ht="12.75" x14ac:dyDescent="0.2">
      <c r="A939" s="21"/>
      <c r="B939" s="22"/>
      <c r="C939" s="22"/>
      <c r="D939" s="23"/>
      <c r="E939" s="23"/>
      <c r="F939" s="23"/>
      <c r="G939" s="24"/>
      <c r="H939" s="22"/>
      <c r="I939" s="23"/>
      <c r="J939" s="22"/>
      <c r="K939" s="22"/>
      <c r="L939" s="22"/>
      <c r="M939" s="22"/>
      <c r="N939" s="22"/>
      <c r="O939" s="22"/>
      <c r="P939" s="22"/>
    </row>
    <row r="940" spans="1:16" ht="12.75" x14ac:dyDescent="0.2">
      <c r="A940" s="21"/>
      <c r="B940" s="22"/>
      <c r="C940" s="22"/>
      <c r="D940" s="23"/>
      <c r="E940" s="23"/>
      <c r="F940" s="23"/>
      <c r="G940" s="24"/>
      <c r="H940" s="22"/>
      <c r="I940" s="23"/>
      <c r="J940" s="22"/>
      <c r="K940" s="22"/>
      <c r="L940" s="22"/>
      <c r="M940" s="22"/>
      <c r="N940" s="22"/>
      <c r="O940" s="22"/>
      <c r="P940" s="22"/>
    </row>
    <row r="941" spans="1:16" ht="12.75" x14ac:dyDescent="0.2">
      <c r="A941" s="21"/>
      <c r="B941" s="22"/>
      <c r="C941" s="22"/>
      <c r="D941" s="23"/>
      <c r="E941" s="23"/>
      <c r="F941" s="23"/>
      <c r="G941" s="24"/>
      <c r="H941" s="22"/>
      <c r="I941" s="23"/>
      <c r="J941" s="22"/>
      <c r="K941" s="22"/>
      <c r="L941" s="22"/>
      <c r="M941" s="22"/>
      <c r="N941" s="22"/>
      <c r="O941" s="22"/>
      <c r="P941" s="22"/>
    </row>
    <row r="942" spans="1:16" ht="12.75" x14ac:dyDescent="0.2">
      <c r="A942" s="21"/>
      <c r="B942" s="22"/>
      <c r="C942" s="22"/>
      <c r="D942" s="23"/>
      <c r="E942" s="23"/>
      <c r="F942" s="23"/>
      <c r="G942" s="24"/>
      <c r="H942" s="22"/>
      <c r="I942" s="23"/>
      <c r="J942" s="22"/>
      <c r="K942" s="22"/>
      <c r="L942" s="22"/>
      <c r="M942" s="22"/>
      <c r="N942" s="22"/>
      <c r="O942" s="22"/>
      <c r="P942" s="22"/>
    </row>
    <row r="943" spans="1:16" ht="12.75" x14ac:dyDescent="0.2">
      <c r="A943" s="21"/>
      <c r="B943" s="22"/>
      <c r="C943" s="22"/>
      <c r="D943" s="23"/>
      <c r="E943" s="23"/>
      <c r="F943" s="23"/>
      <c r="G943" s="24"/>
      <c r="H943" s="22"/>
      <c r="I943" s="23"/>
      <c r="J943" s="22"/>
      <c r="K943" s="22"/>
      <c r="L943" s="22"/>
      <c r="M943" s="22"/>
      <c r="N943" s="22"/>
      <c r="O943" s="22"/>
      <c r="P943" s="22"/>
    </row>
    <row r="944" spans="1:16" ht="12.75" x14ac:dyDescent="0.2">
      <c r="A944" s="21"/>
      <c r="B944" s="22"/>
      <c r="C944" s="22"/>
      <c r="D944" s="23"/>
      <c r="E944" s="23"/>
      <c r="F944" s="23"/>
      <c r="G944" s="24"/>
      <c r="H944" s="22"/>
      <c r="I944" s="23"/>
      <c r="J944" s="22"/>
      <c r="K944" s="22"/>
      <c r="L944" s="22"/>
      <c r="M944" s="22"/>
      <c r="N944" s="22"/>
      <c r="O944" s="22"/>
      <c r="P944" s="22"/>
    </row>
    <row r="945" spans="1:16" ht="12.75" x14ac:dyDescent="0.2">
      <c r="A945" s="21"/>
      <c r="B945" s="22"/>
      <c r="C945" s="22"/>
      <c r="D945" s="23"/>
      <c r="E945" s="23"/>
      <c r="F945" s="23"/>
      <c r="G945" s="24"/>
      <c r="H945" s="22"/>
      <c r="I945" s="23"/>
      <c r="J945" s="22"/>
      <c r="K945" s="22"/>
      <c r="L945" s="22"/>
      <c r="M945" s="22"/>
      <c r="N945" s="22"/>
      <c r="O945" s="22"/>
      <c r="P945" s="22"/>
    </row>
    <row r="946" spans="1:16" ht="12.75" x14ac:dyDescent="0.2">
      <c r="A946" s="21"/>
      <c r="B946" s="22"/>
      <c r="C946" s="22"/>
      <c r="D946" s="23"/>
      <c r="E946" s="23"/>
      <c r="F946" s="23"/>
      <c r="G946" s="24"/>
      <c r="H946" s="22"/>
      <c r="I946" s="23"/>
      <c r="J946" s="22"/>
      <c r="K946" s="22"/>
      <c r="L946" s="22"/>
      <c r="M946" s="22"/>
      <c r="N946" s="22"/>
      <c r="O946" s="22"/>
      <c r="P946" s="22"/>
    </row>
    <row r="947" spans="1:16" ht="12.75" x14ac:dyDescent="0.2">
      <c r="A947" s="21"/>
      <c r="B947" s="22"/>
      <c r="C947" s="22"/>
      <c r="D947" s="23"/>
      <c r="E947" s="23"/>
      <c r="F947" s="23"/>
      <c r="G947" s="24"/>
      <c r="H947" s="22"/>
      <c r="I947" s="23"/>
      <c r="J947" s="22"/>
      <c r="K947" s="22"/>
      <c r="L947" s="22"/>
      <c r="M947" s="22"/>
      <c r="N947" s="22"/>
      <c r="O947" s="22"/>
      <c r="P947" s="22"/>
    </row>
    <row r="948" spans="1:16" ht="12.75" x14ac:dyDescent="0.2">
      <c r="A948" s="21"/>
      <c r="B948" s="22"/>
      <c r="C948" s="22"/>
      <c r="D948" s="23"/>
      <c r="E948" s="23"/>
      <c r="F948" s="23"/>
      <c r="G948" s="24"/>
      <c r="H948" s="22"/>
      <c r="I948" s="23"/>
      <c r="J948" s="22"/>
      <c r="K948" s="22"/>
      <c r="L948" s="22"/>
      <c r="M948" s="22"/>
      <c r="N948" s="22"/>
      <c r="O948" s="22"/>
      <c r="P948" s="22"/>
    </row>
    <row r="949" spans="1:16" ht="12.75" x14ac:dyDescent="0.2">
      <c r="A949" s="21"/>
      <c r="B949" s="22"/>
      <c r="C949" s="22"/>
      <c r="D949" s="23"/>
      <c r="E949" s="23"/>
      <c r="F949" s="23"/>
      <c r="G949" s="24"/>
      <c r="H949" s="22"/>
      <c r="I949" s="23"/>
      <c r="J949" s="22"/>
      <c r="K949" s="22"/>
      <c r="L949" s="22"/>
      <c r="M949" s="22"/>
      <c r="N949" s="22"/>
      <c r="O949" s="22"/>
      <c r="P949" s="22"/>
    </row>
    <row r="950" spans="1:16" ht="12.75" x14ac:dyDescent="0.2">
      <c r="A950" s="21"/>
      <c r="B950" s="22"/>
      <c r="C950" s="22"/>
      <c r="D950" s="23"/>
      <c r="E950" s="23"/>
      <c r="F950" s="23"/>
      <c r="G950" s="24"/>
      <c r="H950" s="22"/>
      <c r="I950" s="23"/>
      <c r="J950" s="22"/>
      <c r="K950" s="22"/>
      <c r="L950" s="22"/>
      <c r="M950" s="22"/>
      <c r="N950" s="22"/>
      <c r="O950" s="22"/>
      <c r="P950" s="22"/>
    </row>
    <row r="951" spans="1:16" ht="12.75" x14ac:dyDescent="0.2">
      <c r="A951" s="21"/>
      <c r="B951" s="22"/>
      <c r="C951" s="22"/>
      <c r="D951" s="23"/>
      <c r="E951" s="23"/>
      <c r="F951" s="23"/>
      <c r="G951" s="24"/>
      <c r="H951" s="22"/>
      <c r="I951" s="23"/>
      <c r="J951" s="22"/>
      <c r="K951" s="22"/>
      <c r="L951" s="22"/>
      <c r="M951" s="22"/>
      <c r="N951" s="22"/>
      <c r="O951" s="22"/>
      <c r="P951" s="22"/>
    </row>
    <row r="952" spans="1:16" ht="12.75" x14ac:dyDescent="0.2">
      <c r="A952" s="21"/>
      <c r="B952" s="22"/>
      <c r="C952" s="22"/>
      <c r="D952" s="23"/>
      <c r="E952" s="23"/>
      <c r="F952" s="23"/>
      <c r="G952" s="24"/>
      <c r="H952" s="22"/>
      <c r="I952" s="23"/>
      <c r="J952" s="22"/>
      <c r="K952" s="22"/>
      <c r="L952" s="22"/>
      <c r="M952" s="22"/>
      <c r="N952" s="22"/>
      <c r="O952" s="22"/>
      <c r="P952" s="22"/>
    </row>
    <row r="953" spans="1:16" ht="12.75" x14ac:dyDescent="0.2">
      <c r="A953" s="21"/>
      <c r="B953" s="22"/>
      <c r="C953" s="22"/>
      <c r="D953" s="23"/>
      <c r="E953" s="23"/>
      <c r="F953" s="23"/>
      <c r="G953" s="24"/>
      <c r="H953" s="22"/>
      <c r="I953" s="23"/>
      <c r="J953" s="22"/>
      <c r="K953" s="22"/>
      <c r="L953" s="22"/>
      <c r="M953" s="22"/>
      <c r="N953" s="22"/>
      <c r="O953" s="22"/>
      <c r="P953" s="22"/>
    </row>
    <row r="954" spans="1:16" ht="12.75" x14ac:dyDescent="0.2">
      <c r="A954" s="21"/>
      <c r="B954" s="22"/>
      <c r="C954" s="22"/>
      <c r="D954" s="23"/>
      <c r="E954" s="23"/>
      <c r="F954" s="23"/>
      <c r="G954" s="24"/>
      <c r="H954" s="22"/>
      <c r="I954" s="23"/>
      <c r="J954" s="22"/>
      <c r="K954" s="22"/>
      <c r="L954" s="22"/>
      <c r="M954" s="22"/>
      <c r="N954" s="22"/>
      <c r="O954" s="22"/>
      <c r="P954" s="22"/>
    </row>
    <row r="955" spans="1:16" ht="12.75" x14ac:dyDescent="0.2">
      <c r="A955" s="21"/>
      <c r="B955" s="22"/>
      <c r="C955" s="22"/>
      <c r="D955" s="23"/>
      <c r="E955" s="23"/>
      <c r="F955" s="23"/>
      <c r="G955" s="24"/>
      <c r="H955" s="22"/>
      <c r="I955" s="23"/>
      <c r="J955" s="22"/>
      <c r="K955" s="22"/>
      <c r="L955" s="22"/>
      <c r="M955" s="22"/>
      <c r="N955" s="22"/>
      <c r="O955" s="22"/>
      <c r="P955" s="22"/>
    </row>
    <row r="956" spans="1:16" ht="12.75" x14ac:dyDescent="0.2">
      <c r="A956" s="21"/>
      <c r="B956" s="22"/>
      <c r="C956" s="22"/>
      <c r="D956" s="23"/>
      <c r="E956" s="23"/>
      <c r="F956" s="23"/>
      <c r="G956" s="24"/>
      <c r="H956" s="22"/>
      <c r="I956" s="23"/>
      <c r="J956" s="22"/>
      <c r="K956" s="22"/>
      <c r="L956" s="22"/>
      <c r="M956" s="22"/>
      <c r="N956" s="22"/>
      <c r="O956" s="22"/>
      <c r="P956" s="22"/>
    </row>
    <row r="957" spans="1:16" ht="12.75" x14ac:dyDescent="0.2">
      <c r="A957" s="21"/>
      <c r="B957" s="22"/>
      <c r="C957" s="22"/>
      <c r="D957" s="23"/>
      <c r="E957" s="23"/>
      <c r="F957" s="23"/>
      <c r="G957" s="24"/>
      <c r="H957" s="22"/>
      <c r="I957" s="23"/>
      <c r="J957" s="22"/>
      <c r="K957" s="22"/>
      <c r="L957" s="22"/>
      <c r="M957" s="22"/>
      <c r="N957" s="22"/>
      <c r="O957" s="22"/>
      <c r="P957" s="22"/>
    </row>
    <row r="958" spans="1:16" ht="12.75" x14ac:dyDescent="0.2">
      <c r="A958" s="21"/>
      <c r="B958" s="22"/>
      <c r="C958" s="22"/>
      <c r="D958" s="23"/>
      <c r="E958" s="23"/>
      <c r="F958" s="23"/>
      <c r="G958" s="24"/>
      <c r="H958" s="22"/>
      <c r="I958" s="23"/>
      <c r="J958" s="22"/>
      <c r="K958" s="22"/>
      <c r="L958" s="22"/>
      <c r="M958" s="22"/>
      <c r="N958" s="22"/>
      <c r="O958" s="22"/>
      <c r="P958" s="22"/>
    </row>
    <row r="959" spans="1:16" ht="12.75" x14ac:dyDescent="0.2">
      <c r="A959" s="21"/>
      <c r="B959" s="22"/>
      <c r="C959" s="22"/>
      <c r="D959" s="23"/>
      <c r="E959" s="23"/>
      <c r="F959" s="23"/>
      <c r="G959" s="24"/>
      <c r="H959" s="22"/>
      <c r="I959" s="23"/>
      <c r="J959" s="22"/>
      <c r="K959" s="22"/>
      <c r="L959" s="22"/>
      <c r="M959" s="22"/>
      <c r="N959" s="22"/>
      <c r="O959" s="22"/>
      <c r="P959" s="22"/>
    </row>
    <row r="960" spans="1:16" ht="12.75" x14ac:dyDescent="0.2">
      <c r="A960" s="21"/>
      <c r="B960" s="22"/>
      <c r="C960" s="22"/>
      <c r="D960" s="23"/>
      <c r="E960" s="23"/>
      <c r="F960" s="23"/>
      <c r="G960" s="24"/>
      <c r="H960" s="22"/>
      <c r="I960" s="23"/>
      <c r="J960" s="22"/>
      <c r="K960" s="22"/>
      <c r="L960" s="22"/>
      <c r="M960" s="22"/>
      <c r="N960" s="22"/>
      <c r="O960" s="22"/>
      <c r="P960" s="22"/>
    </row>
    <row r="961" spans="1:16" ht="12.75" x14ac:dyDescent="0.2">
      <c r="A961" s="21"/>
      <c r="B961" s="22"/>
      <c r="C961" s="22"/>
      <c r="D961" s="23"/>
      <c r="E961" s="23"/>
      <c r="F961" s="23"/>
      <c r="G961" s="24"/>
      <c r="H961" s="22"/>
      <c r="I961" s="23"/>
      <c r="J961" s="22"/>
      <c r="K961" s="22"/>
      <c r="L961" s="22"/>
      <c r="M961" s="22"/>
      <c r="N961" s="22"/>
      <c r="O961" s="22"/>
      <c r="P961" s="22"/>
    </row>
    <row r="962" spans="1:16" ht="12.75" x14ac:dyDescent="0.2">
      <c r="A962" s="21"/>
      <c r="B962" s="22"/>
      <c r="C962" s="22"/>
      <c r="D962" s="23"/>
      <c r="E962" s="23"/>
      <c r="F962" s="23"/>
      <c r="G962" s="24"/>
      <c r="H962" s="22"/>
      <c r="I962" s="23"/>
      <c r="J962" s="22"/>
      <c r="K962" s="22"/>
      <c r="L962" s="22"/>
      <c r="M962" s="22"/>
      <c r="N962" s="22"/>
      <c r="O962" s="22"/>
      <c r="P962" s="22"/>
    </row>
    <row r="963" spans="1:16" ht="12.75" x14ac:dyDescent="0.2">
      <c r="A963" s="21"/>
      <c r="B963" s="22"/>
      <c r="C963" s="22"/>
      <c r="D963" s="23"/>
      <c r="E963" s="23"/>
      <c r="F963" s="23"/>
      <c r="G963" s="24"/>
      <c r="H963" s="22"/>
      <c r="I963" s="23"/>
      <c r="J963" s="22"/>
      <c r="K963" s="22"/>
      <c r="L963" s="22"/>
      <c r="M963" s="22"/>
      <c r="N963" s="22"/>
      <c r="O963" s="22"/>
      <c r="P963" s="22"/>
    </row>
    <row r="964" spans="1:16" ht="12.75" x14ac:dyDescent="0.2">
      <c r="A964" s="21"/>
      <c r="B964" s="22"/>
      <c r="C964" s="22"/>
      <c r="D964" s="23"/>
      <c r="E964" s="23"/>
      <c r="F964" s="23"/>
      <c r="G964" s="24"/>
      <c r="H964" s="22"/>
      <c r="I964" s="23"/>
      <c r="J964" s="22"/>
      <c r="K964" s="22"/>
      <c r="L964" s="22"/>
      <c r="M964" s="22"/>
      <c r="N964" s="22"/>
      <c r="O964" s="22"/>
      <c r="P964" s="22"/>
    </row>
    <row r="965" spans="1:16" ht="12.75" x14ac:dyDescent="0.2">
      <c r="A965" s="21"/>
      <c r="B965" s="22"/>
      <c r="C965" s="22"/>
      <c r="D965" s="23"/>
      <c r="E965" s="23"/>
      <c r="F965" s="23"/>
      <c r="G965" s="24"/>
      <c r="H965" s="22"/>
      <c r="I965" s="23"/>
      <c r="J965" s="22"/>
      <c r="K965" s="22"/>
      <c r="L965" s="22"/>
      <c r="M965" s="22"/>
      <c r="N965" s="22"/>
      <c r="O965" s="22"/>
      <c r="P965" s="22"/>
    </row>
    <row r="966" spans="1:16" ht="12.75" x14ac:dyDescent="0.2">
      <c r="A966" s="21"/>
      <c r="B966" s="22"/>
      <c r="C966" s="22"/>
      <c r="D966" s="23"/>
      <c r="E966" s="23"/>
      <c r="F966" s="23"/>
      <c r="G966" s="24"/>
      <c r="H966" s="22"/>
      <c r="I966" s="23"/>
      <c r="J966" s="22"/>
      <c r="K966" s="22"/>
      <c r="L966" s="22"/>
      <c r="M966" s="22"/>
      <c r="N966" s="22"/>
      <c r="O966" s="22"/>
      <c r="P966" s="22"/>
    </row>
    <row r="967" spans="1:16" ht="12.75" x14ac:dyDescent="0.2">
      <c r="A967" s="21"/>
      <c r="B967" s="22"/>
      <c r="C967" s="22"/>
      <c r="D967" s="23"/>
      <c r="E967" s="23"/>
      <c r="F967" s="23"/>
      <c r="G967" s="24"/>
      <c r="H967" s="22"/>
      <c r="I967" s="23"/>
      <c r="J967" s="22"/>
      <c r="K967" s="22"/>
      <c r="L967" s="22"/>
      <c r="M967" s="22"/>
      <c r="N967" s="22"/>
      <c r="O967" s="22"/>
      <c r="P967" s="22"/>
    </row>
    <row r="968" spans="1:16" ht="12.75" x14ac:dyDescent="0.2">
      <c r="A968" s="21"/>
      <c r="B968" s="22"/>
      <c r="C968" s="22"/>
      <c r="D968" s="23"/>
      <c r="E968" s="23"/>
      <c r="F968" s="23"/>
      <c r="G968" s="24"/>
      <c r="H968" s="22"/>
      <c r="I968" s="23"/>
      <c r="J968" s="22"/>
      <c r="K968" s="22"/>
      <c r="L968" s="22"/>
      <c r="M968" s="22"/>
      <c r="N968" s="22"/>
      <c r="O968" s="22"/>
      <c r="P968" s="22"/>
    </row>
    <row r="969" spans="1:16" ht="12.75" x14ac:dyDescent="0.2">
      <c r="A969" s="21"/>
      <c r="B969" s="22"/>
      <c r="C969" s="22"/>
      <c r="D969" s="23"/>
      <c r="E969" s="23"/>
      <c r="F969" s="23"/>
      <c r="G969" s="24"/>
      <c r="H969" s="22"/>
      <c r="I969" s="23"/>
      <c r="J969" s="22"/>
      <c r="K969" s="22"/>
      <c r="L969" s="22"/>
      <c r="M969" s="22"/>
      <c r="N969" s="22"/>
      <c r="O969" s="22"/>
      <c r="P969" s="22"/>
    </row>
    <row r="970" spans="1:16" ht="12.75" x14ac:dyDescent="0.2">
      <c r="A970" s="21"/>
      <c r="B970" s="22"/>
      <c r="C970" s="22"/>
      <c r="D970" s="23"/>
      <c r="E970" s="23"/>
      <c r="F970" s="23"/>
      <c r="G970" s="24"/>
      <c r="H970" s="22"/>
      <c r="I970" s="23"/>
      <c r="J970" s="22"/>
      <c r="K970" s="22"/>
      <c r="L970" s="22"/>
      <c r="M970" s="22"/>
      <c r="N970" s="22"/>
      <c r="O970" s="22"/>
      <c r="P970" s="22"/>
    </row>
    <row r="971" spans="1:16" ht="12.75" x14ac:dyDescent="0.2">
      <c r="A971" s="21"/>
      <c r="B971" s="22"/>
      <c r="C971" s="22"/>
      <c r="D971" s="23"/>
      <c r="E971" s="23"/>
      <c r="F971" s="23"/>
      <c r="G971" s="24"/>
      <c r="H971" s="22"/>
      <c r="I971" s="23"/>
      <c r="J971" s="22"/>
      <c r="K971" s="22"/>
      <c r="L971" s="22"/>
      <c r="M971" s="22"/>
      <c r="N971" s="22"/>
      <c r="O971" s="22"/>
      <c r="P971" s="22"/>
    </row>
    <row r="972" spans="1:16" ht="12.75" x14ac:dyDescent="0.2">
      <c r="A972" s="21"/>
      <c r="B972" s="22"/>
      <c r="C972" s="22"/>
      <c r="D972" s="23"/>
      <c r="E972" s="23"/>
      <c r="F972" s="23"/>
      <c r="G972" s="24"/>
      <c r="H972" s="22"/>
      <c r="I972" s="23"/>
      <c r="J972" s="22"/>
      <c r="K972" s="22"/>
      <c r="L972" s="22"/>
      <c r="M972" s="22"/>
      <c r="N972" s="22"/>
      <c r="O972" s="22"/>
      <c r="P972" s="22"/>
    </row>
    <row r="973" spans="1:16" ht="12.75" x14ac:dyDescent="0.2">
      <c r="A973" s="21"/>
      <c r="B973" s="22"/>
      <c r="C973" s="22"/>
      <c r="D973" s="23"/>
      <c r="E973" s="23"/>
      <c r="F973" s="23"/>
      <c r="G973" s="24"/>
      <c r="H973" s="22"/>
      <c r="I973" s="23"/>
      <c r="J973" s="22"/>
      <c r="K973" s="22"/>
      <c r="L973" s="22"/>
      <c r="M973" s="22"/>
      <c r="N973" s="22"/>
      <c r="O973" s="22"/>
      <c r="P973" s="22"/>
    </row>
    <row r="974" spans="1:16" ht="12.75" x14ac:dyDescent="0.2">
      <c r="A974" s="21"/>
      <c r="B974" s="22"/>
      <c r="C974" s="22"/>
      <c r="D974" s="23"/>
      <c r="E974" s="23"/>
      <c r="F974" s="23"/>
      <c r="G974" s="24"/>
      <c r="H974" s="22"/>
      <c r="I974" s="23"/>
      <c r="J974" s="22"/>
      <c r="K974" s="22"/>
      <c r="L974" s="22"/>
      <c r="M974" s="22"/>
      <c r="N974" s="22"/>
      <c r="O974" s="22"/>
      <c r="P974" s="22"/>
    </row>
    <row r="975" spans="1:16" ht="12.75" x14ac:dyDescent="0.2">
      <c r="A975" s="21"/>
      <c r="B975" s="22"/>
      <c r="C975" s="22"/>
      <c r="D975" s="23"/>
      <c r="E975" s="23"/>
      <c r="F975" s="23"/>
      <c r="G975" s="24"/>
      <c r="H975" s="22"/>
      <c r="I975" s="23"/>
      <c r="J975" s="22"/>
      <c r="K975" s="22"/>
      <c r="L975" s="22"/>
      <c r="M975" s="22"/>
      <c r="N975" s="22"/>
      <c r="O975" s="22"/>
      <c r="P975" s="22"/>
    </row>
    <row r="976" spans="1:16" ht="12.75" x14ac:dyDescent="0.2">
      <c r="A976" s="21"/>
      <c r="B976" s="22"/>
      <c r="C976" s="22"/>
      <c r="D976" s="23"/>
      <c r="E976" s="23"/>
      <c r="F976" s="23"/>
      <c r="G976" s="24"/>
      <c r="H976" s="22"/>
      <c r="I976" s="23"/>
      <c r="J976" s="22"/>
      <c r="K976" s="22"/>
      <c r="L976" s="22"/>
      <c r="M976" s="22"/>
      <c r="N976" s="22"/>
      <c r="O976" s="22"/>
      <c r="P976" s="22"/>
    </row>
    <row r="977" spans="1:16" ht="12.75" x14ac:dyDescent="0.2">
      <c r="A977" s="21"/>
      <c r="B977" s="22"/>
      <c r="C977" s="22"/>
      <c r="D977" s="23"/>
      <c r="E977" s="23"/>
      <c r="F977" s="23"/>
      <c r="G977" s="24"/>
      <c r="H977" s="22"/>
      <c r="I977" s="23"/>
      <c r="J977" s="22"/>
      <c r="K977" s="22"/>
      <c r="L977" s="22"/>
      <c r="M977" s="22"/>
      <c r="N977" s="22"/>
      <c r="O977" s="22"/>
      <c r="P977" s="22"/>
    </row>
    <row r="978" spans="1:16" ht="12.75" x14ac:dyDescent="0.2">
      <c r="A978" s="21"/>
      <c r="B978" s="22"/>
      <c r="C978" s="22"/>
      <c r="D978" s="23"/>
      <c r="E978" s="23"/>
      <c r="F978" s="23"/>
      <c r="G978" s="24"/>
      <c r="H978" s="22"/>
      <c r="I978" s="23"/>
      <c r="J978" s="22"/>
      <c r="K978" s="22"/>
      <c r="L978" s="22"/>
      <c r="M978" s="22"/>
      <c r="N978" s="22"/>
      <c r="O978" s="22"/>
      <c r="P978" s="22"/>
    </row>
    <row r="979" spans="1:16" ht="12.75" x14ac:dyDescent="0.2">
      <c r="A979" s="21"/>
      <c r="B979" s="22"/>
      <c r="C979" s="22"/>
      <c r="D979" s="23"/>
      <c r="E979" s="23"/>
      <c r="F979" s="23"/>
      <c r="G979" s="24"/>
      <c r="H979" s="22"/>
      <c r="I979" s="23"/>
      <c r="J979" s="22"/>
      <c r="K979" s="22"/>
      <c r="L979" s="22"/>
      <c r="M979" s="22"/>
      <c r="N979" s="22"/>
      <c r="O979" s="22"/>
      <c r="P979" s="22"/>
    </row>
    <row r="980" spans="1:16" ht="12.75" x14ac:dyDescent="0.2">
      <c r="A980" s="21"/>
      <c r="B980" s="22"/>
      <c r="C980" s="22"/>
      <c r="D980" s="23"/>
      <c r="E980" s="23"/>
      <c r="F980" s="23"/>
      <c r="G980" s="24"/>
      <c r="H980" s="22"/>
      <c r="I980" s="23"/>
      <c r="J980" s="22"/>
      <c r="K980" s="22"/>
      <c r="L980" s="22"/>
      <c r="M980" s="22"/>
      <c r="N980" s="22"/>
      <c r="O980" s="22"/>
      <c r="P980" s="22"/>
    </row>
    <row r="981" spans="1:16" ht="12.75" x14ac:dyDescent="0.2">
      <c r="A981" s="21"/>
      <c r="B981" s="22"/>
      <c r="C981" s="22"/>
      <c r="D981" s="23"/>
      <c r="E981" s="23"/>
      <c r="F981" s="23"/>
      <c r="G981" s="24"/>
      <c r="H981" s="22"/>
      <c r="I981" s="23"/>
      <c r="J981" s="22"/>
      <c r="K981" s="22"/>
      <c r="L981" s="22"/>
      <c r="M981" s="22"/>
      <c r="N981" s="22"/>
      <c r="O981" s="22"/>
      <c r="P981" s="22"/>
    </row>
    <row r="982" spans="1:16" ht="12.75" x14ac:dyDescent="0.2">
      <c r="A982" s="21"/>
      <c r="B982" s="22"/>
      <c r="C982" s="22"/>
      <c r="D982" s="23"/>
      <c r="E982" s="23"/>
      <c r="F982" s="23"/>
      <c r="G982" s="24"/>
      <c r="H982" s="22"/>
      <c r="I982" s="23"/>
      <c r="J982" s="22"/>
      <c r="K982" s="22"/>
      <c r="L982" s="22"/>
      <c r="M982" s="22"/>
      <c r="N982" s="22"/>
      <c r="O982" s="22"/>
      <c r="P982" s="22"/>
    </row>
    <row r="983" spans="1:16" ht="12.75" x14ac:dyDescent="0.2">
      <c r="A983" s="21"/>
      <c r="B983" s="22"/>
      <c r="C983" s="22"/>
      <c r="D983" s="23"/>
      <c r="E983" s="23"/>
      <c r="F983" s="23"/>
      <c r="G983" s="24"/>
      <c r="H983" s="22"/>
      <c r="I983" s="23"/>
      <c r="J983" s="22"/>
      <c r="K983" s="22"/>
      <c r="L983" s="22"/>
      <c r="M983" s="22"/>
      <c r="N983" s="22"/>
      <c r="O983" s="22"/>
      <c r="P983" s="22"/>
    </row>
    <row r="984" spans="1:16" ht="12.75" x14ac:dyDescent="0.2">
      <c r="A984" s="21"/>
      <c r="B984" s="22"/>
      <c r="C984" s="22"/>
      <c r="D984" s="23"/>
      <c r="E984" s="23"/>
      <c r="F984" s="23"/>
      <c r="G984" s="24"/>
      <c r="H984" s="22"/>
      <c r="I984" s="23"/>
      <c r="J984" s="22"/>
      <c r="K984" s="22"/>
      <c r="L984" s="22"/>
      <c r="M984" s="22"/>
      <c r="N984" s="22"/>
      <c r="O984" s="22"/>
      <c r="P984" s="22"/>
    </row>
    <row r="985" spans="1:16" ht="12.75" x14ac:dyDescent="0.2">
      <c r="A985" s="21"/>
      <c r="B985" s="22"/>
      <c r="C985" s="22"/>
      <c r="D985" s="23"/>
      <c r="E985" s="23"/>
      <c r="F985" s="23"/>
      <c r="G985" s="24"/>
      <c r="H985" s="22"/>
      <c r="I985" s="23"/>
      <c r="J985" s="22"/>
      <c r="K985" s="22"/>
      <c r="L985" s="22"/>
      <c r="M985" s="22"/>
      <c r="N985" s="22"/>
      <c r="O985" s="22"/>
      <c r="P985" s="22"/>
    </row>
    <row r="986" spans="1:16" ht="12.75" x14ac:dyDescent="0.2">
      <c r="A986" s="21"/>
      <c r="B986" s="22"/>
      <c r="C986" s="22"/>
      <c r="D986" s="23"/>
      <c r="E986" s="23"/>
      <c r="F986" s="23"/>
      <c r="G986" s="24"/>
      <c r="H986" s="22"/>
      <c r="I986" s="23"/>
      <c r="J986" s="22"/>
      <c r="K986" s="22"/>
      <c r="L986" s="22"/>
      <c r="M986" s="22"/>
      <c r="N986" s="22"/>
      <c r="O986" s="22"/>
      <c r="P986" s="22"/>
    </row>
    <row r="987" spans="1:16" ht="12.75" x14ac:dyDescent="0.2">
      <c r="A987" s="21"/>
      <c r="B987" s="22"/>
      <c r="C987" s="22"/>
      <c r="D987" s="23"/>
      <c r="E987" s="23"/>
      <c r="F987" s="23"/>
      <c r="G987" s="24"/>
      <c r="H987" s="22"/>
      <c r="I987" s="23"/>
      <c r="J987" s="22"/>
      <c r="K987" s="22"/>
      <c r="L987" s="22"/>
      <c r="M987" s="22"/>
      <c r="N987" s="22"/>
      <c r="O987" s="22"/>
      <c r="P987" s="22"/>
    </row>
    <row r="988" spans="1:16" ht="12.75" x14ac:dyDescent="0.2">
      <c r="A988" s="21"/>
      <c r="B988" s="22"/>
      <c r="C988" s="22"/>
      <c r="D988" s="23"/>
      <c r="E988" s="23"/>
      <c r="F988" s="23"/>
      <c r="G988" s="24"/>
      <c r="H988" s="22"/>
      <c r="I988" s="23"/>
      <c r="J988" s="22"/>
      <c r="K988" s="22"/>
      <c r="L988" s="22"/>
      <c r="M988" s="22"/>
      <c r="N988" s="22"/>
      <c r="O988" s="22"/>
      <c r="P988" s="22"/>
    </row>
    <row r="989" spans="1:16" ht="12.75" x14ac:dyDescent="0.2">
      <c r="A989" s="21"/>
      <c r="B989" s="22"/>
      <c r="C989" s="22"/>
      <c r="D989" s="23"/>
      <c r="E989" s="23"/>
      <c r="F989" s="23"/>
      <c r="G989" s="24"/>
      <c r="H989" s="22"/>
      <c r="I989" s="23"/>
      <c r="J989" s="22"/>
      <c r="K989" s="22"/>
      <c r="L989" s="22"/>
      <c r="M989" s="22"/>
      <c r="N989" s="22"/>
      <c r="O989" s="22"/>
      <c r="P989" s="22"/>
    </row>
    <row r="990" spans="1:16" ht="12.75" x14ac:dyDescent="0.2">
      <c r="A990" s="21"/>
      <c r="B990" s="22"/>
      <c r="C990" s="22"/>
      <c r="D990" s="23"/>
      <c r="E990" s="23"/>
      <c r="F990" s="23"/>
      <c r="G990" s="24"/>
      <c r="H990" s="22"/>
      <c r="I990" s="23"/>
      <c r="J990" s="22"/>
      <c r="K990" s="22"/>
      <c r="L990" s="22"/>
      <c r="M990" s="22"/>
      <c r="N990" s="22"/>
      <c r="O990" s="22"/>
      <c r="P990" s="22"/>
    </row>
    <row r="991" spans="1:16" ht="12.75" x14ac:dyDescent="0.2">
      <c r="A991" s="21"/>
      <c r="B991" s="22"/>
      <c r="C991" s="22"/>
      <c r="D991" s="23"/>
      <c r="E991" s="23"/>
      <c r="F991" s="23"/>
      <c r="G991" s="24"/>
      <c r="H991" s="22"/>
      <c r="I991" s="23"/>
      <c r="J991" s="22"/>
      <c r="K991" s="22"/>
      <c r="L991" s="22"/>
      <c r="M991" s="22"/>
      <c r="N991" s="22"/>
      <c r="O991" s="22"/>
      <c r="P991" s="22"/>
    </row>
    <row r="992" spans="1:16" ht="12.75" x14ac:dyDescent="0.2">
      <c r="A992" s="21"/>
      <c r="B992" s="22"/>
      <c r="C992" s="22"/>
      <c r="D992" s="23"/>
      <c r="E992" s="23"/>
      <c r="F992" s="23"/>
      <c r="G992" s="24"/>
      <c r="H992" s="22"/>
      <c r="I992" s="23"/>
      <c r="J992" s="22"/>
      <c r="K992" s="22"/>
      <c r="L992" s="22"/>
      <c r="M992" s="22"/>
      <c r="N992" s="22"/>
      <c r="O992" s="22"/>
      <c r="P992" s="22"/>
    </row>
    <row r="993" spans="1:16" ht="12.75" x14ac:dyDescent="0.2">
      <c r="A993" s="21"/>
      <c r="B993" s="22"/>
      <c r="C993" s="22"/>
      <c r="D993" s="23"/>
      <c r="E993" s="23"/>
      <c r="F993" s="23"/>
      <c r="G993" s="24"/>
      <c r="H993" s="22"/>
      <c r="I993" s="23"/>
      <c r="J993" s="22"/>
      <c r="K993" s="22"/>
      <c r="L993" s="22"/>
      <c r="M993" s="22"/>
      <c r="N993" s="22"/>
      <c r="O993" s="22"/>
      <c r="P993" s="22"/>
    </row>
    <row r="994" spans="1:16" ht="12.75" x14ac:dyDescent="0.2">
      <c r="A994" s="21"/>
      <c r="B994" s="22"/>
      <c r="C994" s="22"/>
      <c r="D994" s="23"/>
      <c r="E994" s="23"/>
      <c r="F994" s="23"/>
      <c r="G994" s="24"/>
      <c r="H994" s="22"/>
      <c r="I994" s="23"/>
      <c r="J994" s="22"/>
      <c r="K994" s="22"/>
      <c r="L994" s="22"/>
      <c r="M994" s="22"/>
      <c r="N994" s="22"/>
      <c r="O994" s="22"/>
      <c r="P994" s="22"/>
    </row>
    <row r="995" spans="1:16" ht="12.75" x14ac:dyDescent="0.2">
      <c r="A995" s="21"/>
      <c r="B995" s="22"/>
      <c r="C995" s="22"/>
      <c r="D995" s="23"/>
      <c r="E995" s="23"/>
      <c r="F995" s="23"/>
      <c r="G995" s="24"/>
      <c r="H995" s="22"/>
      <c r="I995" s="23"/>
      <c r="J995" s="22"/>
      <c r="K995" s="22"/>
      <c r="L995" s="22"/>
      <c r="M995" s="22"/>
      <c r="N995" s="22"/>
      <c r="O995" s="22"/>
      <c r="P995" s="22"/>
    </row>
    <row r="996" spans="1:16" ht="12.75" x14ac:dyDescent="0.2">
      <c r="A996" s="21"/>
      <c r="B996" s="22"/>
      <c r="C996" s="22"/>
      <c r="D996" s="23"/>
      <c r="E996" s="23"/>
      <c r="F996" s="23"/>
      <c r="G996" s="24"/>
      <c r="H996" s="22"/>
      <c r="I996" s="23"/>
      <c r="J996" s="22"/>
      <c r="K996" s="22"/>
      <c r="L996" s="22"/>
      <c r="M996" s="22"/>
      <c r="N996" s="22"/>
      <c r="O996" s="22"/>
      <c r="P996" s="22"/>
    </row>
    <row r="997" spans="1:16" ht="12.75" x14ac:dyDescent="0.2">
      <c r="A997" s="21"/>
      <c r="B997" s="22"/>
      <c r="C997" s="22"/>
      <c r="D997" s="23"/>
      <c r="E997" s="23"/>
      <c r="F997" s="23"/>
      <c r="G997" s="24"/>
      <c r="H997" s="22"/>
      <c r="I997" s="23"/>
      <c r="J997" s="22"/>
      <c r="K997" s="22"/>
      <c r="L997" s="22"/>
      <c r="M997" s="22"/>
      <c r="N997" s="22"/>
      <c r="O997" s="22"/>
      <c r="P997" s="22"/>
    </row>
    <row r="998" spans="1:16" ht="12.75" x14ac:dyDescent="0.2">
      <c r="A998" s="21"/>
      <c r="B998" s="22"/>
      <c r="C998" s="22"/>
      <c r="D998" s="23"/>
      <c r="E998" s="23"/>
      <c r="F998" s="23"/>
      <c r="G998" s="24"/>
      <c r="H998" s="22"/>
      <c r="I998" s="23"/>
      <c r="J998" s="22"/>
      <c r="K998" s="22"/>
      <c r="L998" s="22"/>
      <c r="M998" s="22"/>
      <c r="N998" s="22"/>
      <c r="O998" s="22"/>
      <c r="P998" s="22"/>
    </row>
    <row r="999" spans="1:16" ht="12.75" x14ac:dyDescent="0.2">
      <c r="A999" s="21"/>
      <c r="B999" s="22"/>
      <c r="C999" s="22"/>
      <c r="D999" s="23"/>
      <c r="E999" s="23"/>
      <c r="F999" s="23"/>
      <c r="G999" s="24"/>
      <c r="H999" s="22"/>
      <c r="I999" s="23"/>
      <c r="J999" s="22"/>
      <c r="K999" s="22"/>
      <c r="L999" s="22"/>
      <c r="M999" s="22"/>
      <c r="N999" s="22"/>
      <c r="O999" s="22"/>
      <c r="P999" s="22"/>
    </row>
    <row r="1000" spans="1:16" ht="12.75" x14ac:dyDescent="0.2">
      <c r="A1000" s="21"/>
      <c r="B1000" s="22"/>
      <c r="C1000" s="22"/>
      <c r="D1000" s="23"/>
      <c r="E1000" s="23"/>
      <c r="F1000" s="23"/>
      <c r="G1000" s="24"/>
      <c r="H1000" s="22"/>
      <c r="I1000" s="23"/>
      <c r="J1000" s="22"/>
      <c r="K1000" s="22"/>
      <c r="L1000" s="22"/>
      <c r="M1000" s="22"/>
      <c r="N1000" s="22"/>
      <c r="O1000" s="22"/>
      <c r="P1000" s="22"/>
    </row>
    <row r="1001" spans="1:16" ht="15.75" customHeight="1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</row>
  </sheetData>
  <hyperlinks>
    <hyperlink ref="S7" r:id="rId1"/>
    <hyperlink ref="S8" r:id="rId2"/>
    <hyperlink ref="S10" r:id="rId3"/>
    <hyperlink ref="S9" r:id="rId4"/>
    <hyperlink ref="S694" r:id="rId5"/>
    <hyperlink ref="S588" r:id="rId6"/>
    <hyperlink ref="S242" r:id="rId7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1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defaultColWidth="14.42578125" defaultRowHeight="15.75" customHeight="1" x14ac:dyDescent="0.2"/>
  <cols>
    <col min="1" max="1" width="4.42578125" customWidth="1"/>
    <col min="2" max="2" width="9.28515625" customWidth="1"/>
    <col min="3" max="3" width="15.85546875" customWidth="1"/>
    <col min="4" max="4" width="13.42578125" customWidth="1"/>
    <col min="5" max="5" width="6.85546875" customWidth="1"/>
    <col min="6" max="6" width="19.42578125" customWidth="1"/>
    <col min="7" max="7" width="16.42578125" bestFit="1" customWidth="1"/>
    <col min="8" max="8" width="4.42578125" customWidth="1"/>
    <col min="9" max="9" width="14.5703125" bestFit="1" customWidth="1"/>
    <col min="10" max="10" width="16" customWidth="1"/>
    <col min="11" max="11" width="9.42578125" customWidth="1"/>
    <col min="12" max="12" width="17.42578125" bestFit="1" customWidth="1"/>
    <col min="13" max="13" width="15.7109375" customWidth="1"/>
    <col min="14" max="14" width="21.42578125" customWidth="1"/>
    <col min="15" max="15" width="23.7109375" customWidth="1"/>
    <col min="16" max="16" width="13.140625" bestFit="1" customWidth="1"/>
    <col min="18" max="18" width="17.140625" bestFit="1" customWidth="1"/>
    <col min="19" max="19" width="35.85546875" bestFit="1" customWidth="1"/>
  </cols>
  <sheetData>
    <row r="1" spans="1:19" ht="15.75" customHeight="1" thickBot="1" x14ac:dyDescent="0.25">
      <c r="B1" s="1"/>
      <c r="C1" s="2"/>
      <c r="J1" s="1"/>
      <c r="K1" s="5" t="s">
        <v>0</v>
      </c>
      <c r="L1" s="5" t="s">
        <v>1</v>
      </c>
      <c r="M1" s="6" t="s">
        <v>2</v>
      </c>
      <c r="N1" s="5" t="s">
        <v>3</v>
      </c>
      <c r="O1" s="5" t="s">
        <v>4</v>
      </c>
      <c r="P1" s="20" t="s">
        <v>25</v>
      </c>
    </row>
    <row r="2" spans="1:19" ht="15.75" customHeight="1" thickBot="1" x14ac:dyDescent="0.25">
      <c r="A2" s="14" t="s">
        <v>5</v>
      </c>
      <c r="B2" s="14" t="s">
        <v>1</v>
      </c>
      <c r="C2" s="14" t="s">
        <v>6</v>
      </c>
      <c r="D2" s="14" t="s">
        <v>26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7">
        <v>365</v>
      </c>
      <c r="L2" s="8">
        <f>VLOOKUP(K2,A5:I1000,2,FALSE)</f>
        <v>1081.9399999999996</v>
      </c>
      <c r="M2" s="17">
        <f>VLOOKUP($K$2,$A$5:$I$1000,3,FALSE)</f>
        <v>1.956629809708825E-2</v>
      </c>
      <c r="N2" s="8">
        <f>(VLOOKUP($K$2,$A$5:$J$1000,10,FALSE))</f>
        <v>1.3581829208117924</v>
      </c>
      <c r="O2" s="9">
        <f>(VLOOKUP($K$2,$A$5:$P$1000,16,FALSE))*N2</f>
        <v>191318.46359301385</v>
      </c>
      <c r="P2" s="9">
        <f>(VLOOKUP($K$2,$A$5:$P$1000,16,FALSE))</f>
        <v>140863.54692095664</v>
      </c>
    </row>
    <row r="3" spans="1:19" ht="15.75" customHeight="1" thickBot="1" x14ac:dyDescent="0.25">
      <c r="B3" s="1"/>
      <c r="L3" s="18"/>
      <c r="N3" s="10" t="s">
        <v>24</v>
      </c>
      <c r="O3" s="9">
        <f>(VLOOKUP($K$2,$A$5:$P$1000,16,FALSE))*M7</f>
        <v>13091.545185092846</v>
      </c>
    </row>
    <row r="4" spans="1:19" ht="15.75" customHeight="1" thickBot="1" x14ac:dyDescent="0.25">
      <c r="A4" s="1"/>
      <c r="L4" s="10" t="s">
        <v>13</v>
      </c>
      <c r="M4" s="10">
        <v>150</v>
      </c>
      <c r="O4" s="1" t="s">
        <v>14</v>
      </c>
      <c r="P4" s="1" t="s">
        <v>15</v>
      </c>
    </row>
    <row r="5" spans="1:19" ht="15.75" customHeight="1" thickBot="1" x14ac:dyDescent="0.25">
      <c r="A5" s="1">
        <v>1</v>
      </c>
      <c r="B5">
        <f>M5/M4</f>
        <v>11.8</v>
      </c>
      <c r="C5">
        <f t="shared" ref="C5:C68" si="0">B5*O5</f>
        <v>1.8651079999999999E-3</v>
      </c>
      <c r="D5" s="3">
        <f t="shared" ref="D5:D68" si="1">C5*P5</f>
        <v>35.520981859999999</v>
      </c>
      <c r="E5" s="4">
        <f t="shared" ref="E5:E68" si="2">B5*$M$12*100</f>
        <v>4.1300000000000008</v>
      </c>
      <c r="F5" s="3">
        <f>D5-E5</f>
        <v>31.390981859999997</v>
      </c>
      <c r="G5" s="15"/>
      <c r="H5">
        <f t="shared" ref="H5:H68" si="3">0.01*ROUNDDOWN((F5-G5)/$M$11,0)</f>
        <v>0.2</v>
      </c>
      <c r="I5" s="3">
        <f>G5</f>
        <v>0</v>
      </c>
      <c r="J5">
        <f>IF(G5=0,0,J5+C6-((E6/D6)*C6))</f>
        <v>0</v>
      </c>
      <c r="L5" s="10" t="s">
        <v>16</v>
      </c>
      <c r="M5" s="13">
        <v>1770</v>
      </c>
      <c r="N5" s="10" t="s">
        <v>17</v>
      </c>
      <c r="O5">
        <f t="shared" ref="O5:O17" si="4">$M$10</f>
        <v>1.5805999999999999E-4</v>
      </c>
      <c r="P5" s="3">
        <f t="shared" ref="P5:P17" si="5">$M$6</f>
        <v>19045</v>
      </c>
      <c r="R5" s="26"/>
      <c r="S5" s="26"/>
    </row>
    <row r="6" spans="1:19" ht="15.75" customHeight="1" thickBot="1" x14ac:dyDescent="0.25">
      <c r="A6" s="1">
        <v>2</v>
      </c>
      <c r="B6">
        <f t="shared" ref="B6:B69" si="6">IF((F5-G5)&lt;$M$11,B5,B5+H5)</f>
        <v>12</v>
      </c>
      <c r="C6">
        <f t="shared" si="0"/>
        <v>1.8967199999999997E-3</v>
      </c>
      <c r="D6" s="3">
        <f t="shared" si="1"/>
        <v>36.123032399999992</v>
      </c>
      <c r="E6" s="4">
        <f t="shared" si="2"/>
        <v>4.2</v>
      </c>
      <c r="F6" s="3">
        <f t="shared" ref="F6:F69" si="7">D6-E6+((F5-G5)-($M$11*H5*100))</f>
        <v>33.314014259999986</v>
      </c>
      <c r="G6" s="16"/>
      <c r="H6">
        <f t="shared" si="3"/>
        <v>0.22</v>
      </c>
      <c r="I6" s="3">
        <f t="shared" ref="I6:I69" si="8">IF(G6=0,I5,I5+G6)</f>
        <v>0</v>
      </c>
      <c r="J6">
        <f>IF(G6=0,J5,J5+C6-((E6/D6)*C6))</f>
        <v>0</v>
      </c>
      <c r="L6" s="10" t="s">
        <v>18</v>
      </c>
      <c r="M6" s="12">
        <v>19045</v>
      </c>
      <c r="N6" s="11">
        <v>0.08</v>
      </c>
      <c r="O6">
        <f t="shared" si="4"/>
        <v>1.5805999999999999E-4</v>
      </c>
      <c r="P6" s="3">
        <f t="shared" si="5"/>
        <v>19045</v>
      </c>
      <c r="R6" s="26"/>
      <c r="S6" s="26"/>
    </row>
    <row r="7" spans="1:19" ht="15.75" customHeight="1" thickBot="1" x14ac:dyDescent="0.25">
      <c r="A7" s="1">
        <v>3</v>
      </c>
      <c r="B7">
        <f t="shared" si="6"/>
        <v>12.22</v>
      </c>
      <c r="C7">
        <f t="shared" si="0"/>
        <v>1.9314931999999999E-3</v>
      </c>
      <c r="D7" s="3">
        <f t="shared" si="1"/>
        <v>36.785287994000001</v>
      </c>
      <c r="E7" s="4">
        <f t="shared" si="2"/>
        <v>4.2770000000000001</v>
      </c>
      <c r="F7" s="3">
        <f t="shared" si="7"/>
        <v>32.822302253999986</v>
      </c>
      <c r="G7" s="15"/>
      <c r="H7">
        <f t="shared" si="3"/>
        <v>0.21</v>
      </c>
      <c r="I7" s="3">
        <f t="shared" si="8"/>
        <v>0</v>
      </c>
      <c r="J7">
        <f>IF(G7=0,J6,J6+C7-((E7/D7)*C7))</f>
        <v>0</v>
      </c>
      <c r="L7" s="10" t="s">
        <v>19</v>
      </c>
      <c r="M7" s="10">
        <f>M5/M6</f>
        <v>9.2937778944604879E-2</v>
      </c>
      <c r="O7">
        <f t="shared" si="4"/>
        <v>1.5805999999999999E-4</v>
      </c>
      <c r="P7" s="3">
        <f t="shared" si="5"/>
        <v>19045</v>
      </c>
      <c r="R7" s="26" t="s">
        <v>27</v>
      </c>
      <c r="S7" s="27" t="s">
        <v>31</v>
      </c>
    </row>
    <row r="8" spans="1:19" ht="15.75" customHeight="1" thickBot="1" x14ac:dyDescent="0.25">
      <c r="A8" s="1">
        <v>4</v>
      </c>
      <c r="B8">
        <f t="shared" si="6"/>
        <v>12.430000000000001</v>
      </c>
      <c r="C8">
        <f t="shared" si="0"/>
        <v>1.9646858000000001E-3</v>
      </c>
      <c r="D8" s="3">
        <f t="shared" si="1"/>
        <v>37.417441061000005</v>
      </c>
      <c r="E8" s="4">
        <f t="shared" si="2"/>
        <v>4.3505000000000011</v>
      </c>
      <c r="F8" s="3">
        <f t="shared" si="7"/>
        <v>34.389243314999987</v>
      </c>
      <c r="G8" s="16"/>
      <c r="H8">
        <f t="shared" si="3"/>
        <v>0.22</v>
      </c>
      <c r="I8" s="3">
        <f t="shared" si="8"/>
        <v>0</v>
      </c>
      <c r="J8">
        <f t="shared" ref="J8:J71" si="9">IF(G8=0,J7,J7+C8-((E8/D8)*C8))</f>
        <v>0</v>
      </c>
      <c r="O8">
        <f t="shared" si="4"/>
        <v>1.5805999999999999E-4</v>
      </c>
      <c r="P8" s="3">
        <f t="shared" si="5"/>
        <v>19045</v>
      </c>
      <c r="R8" t="s">
        <v>29</v>
      </c>
      <c r="S8" s="27" t="s">
        <v>32</v>
      </c>
    </row>
    <row r="9" spans="1:19" ht="15.75" customHeight="1" thickBot="1" x14ac:dyDescent="0.25">
      <c r="A9" s="1">
        <v>5</v>
      </c>
      <c r="B9">
        <f t="shared" si="6"/>
        <v>12.650000000000002</v>
      </c>
      <c r="C9">
        <f t="shared" si="0"/>
        <v>1.9994590000000003E-3</v>
      </c>
      <c r="D9" s="3">
        <f t="shared" si="1"/>
        <v>38.079696655000006</v>
      </c>
      <c r="E9" s="4">
        <f t="shared" si="2"/>
        <v>4.4275000000000011</v>
      </c>
      <c r="F9" s="3">
        <f t="shared" si="7"/>
        <v>35.041439969999992</v>
      </c>
      <c r="G9" s="15"/>
      <c r="H9">
        <f t="shared" si="3"/>
        <v>0.23</v>
      </c>
      <c r="I9" s="3">
        <f t="shared" si="8"/>
        <v>0</v>
      </c>
      <c r="J9">
        <f t="shared" si="9"/>
        <v>0</v>
      </c>
      <c r="L9" s="10" t="s">
        <v>20</v>
      </c>
      <c r="M9" s="10" t="s">
        <v>21</v>
      </c>
      <c r="N9" s="11">
        <v>0.08</v>
      </c>
      <c r="O9">
        <f t="shared" si="4"/>
        <v>1.5805999999999999E-4</v>
      </c>
      <c r="P9" s="3">
        <f t="shared" si="5"/>
        <v>19045</v>
      </c>
      <c r="R9" s="26" t="s">
        <v>28</v>
      </c>
      <c r="S9" s="27" t="s">
        <v>34</v>
      </c>
    </row>
    <row r="10" spans="1:19" ht="15.75" customHeight="1" thickBot="1" x14ac:dyDescent="0.25">
      <c r="A10" s="1">
        <v>6</v>
      </c>
      <c r="B10">
        <f t="shared" si="6"/>
        <v>12.880000000000003</v>
      </c>
      <c r="C10">
        <f t="shared" si="0"/>
        <v>2.0358128000000004E-3</v>
      </c>
      <c r="D10" s="3">
        <f t="shared" si="1"/>
        <v>38.772054776000004</v>
      </c>
      <c r="E10" s="4">
        <f t="shared" si="2"/>
        <v>4.5080000000000009</v>
      </c>
      <c r="F10" s="3">
        <f t="shared" si="7"/>
        <v>34.805494745999994</v>
      </c>
      <c r="G10" s="16"/>
      <c r="H10">
        <f t="shared" si="3"/>
        <v>0.23</v>
      </c>
      <c r="I10" s="3">
        <f t="shared" si="8"/>
        <v>0</v>
      </c>
      <c r="J10">
        <f t="shared" si="9"/>
        <v>0</v>
      </c>
      <c r="L10" s="10" t="s">
        <v>22</v>
      </c>
      <c r="M10" s="19">
        <v>1.5805999999999999E-4</v>
      </c>
      <c r="O10">
        <f t="shared" si="4"/>
        <v>1.5805999999999999E-4</v>
      </c>
      <c r="P10" s="3">
        <f t="shared" si="5"/>
        <v>19045</v>
      </c>
      <c r="R10" s="26" t="s">
        <v>30</v>
      </c>
      <c r="S10" s="27" t="s">
        <v>33</v>
      </c>
    </row>
    <row r="11" spans="1:19" ht="15.75" customHeight="1" thickBot="1" x14ac:dyDescent="0.25">
      <c r="A11" s="1">
        <v>7</v>
      </c>
      <c r="B11">
        <f t="shared" si="6"/>
        <v>13.110000000000003</v>
      </c>
      <c r="C11">
        <f t="shared" si="0"/>
        <v>2.0721666000000005E-3</v>
      </c>
      <c r="D11" s="3">
        <f t="shared" si="1"/>
        <v>39.46441289700001</v>
      </c>
      <c r="E11" s="4">
        <f t="shared" si="2"/>
        <v>4.5885000000000007</v>
      </c>
      <c r="F11" s="3">
        <f t="shared" si="7"/>
        <v>35.181407643</v>
      </c>
      <c r="G11" s="15"/>
      <c r="H11">
        <f t="shared" si="3"/>
        <v>0.23</v>
      </c>
      <c r="I11" s="3">
        <f t="shared" si="8"/>
        <v>0</v>
      </c>
      <c r="J11">
        <f t="shared" si="9"/>
        <v>0</v>
      </c>
      <c r="L11" s="10" t="s">
        <v>23</v>
      </c>
      <c r="M11" s="25">
        <v>1.5</v>
      </c>
      <c r="O11">
        <f t="shared" si="4"/>
        <v>1.5805999999999999E-4</v>
      </c>
      <c r="P11" s="3">
        <f t="shared" si="5"/>
        <v>19045</v>
      </c>
    </row>
    <row r="12" spans="1:19" ht="15.75" customHeight="1" thickBot="1" x14ac:dyDescent="0.25">
      <c r="A12" s="1">
        <v>8</v>
      </c>
      <c r="B12">
        <f t="shared" si="6"/>
        <v>13.340000000000003</v>
      </c>
      <c r="C12">
        <f t="shared" si="0"/>
        <v>2.1085204000000006E-3</v>
      </c>
      <c r="D12" s="3">
        <f t="shared" si="1"/>
        <v>40.156771018000008</v>
      </c>
      <c r="E12" s="4">
        <f t="shared" si="2"/>
        <v>4.6690000000000014</v>
      </c>
      <c r="F12" s="3">
        <f t="shared" si="7"/>
        <v>36.169178661000004</v>
      </c>
      <c r="G12" s="16"/>
      <c r="H12">
        <f t="shared" si="3"/>
        <v>0.24</v>
      </c>
      <c r="I12" s="3">
        <f t="shared" si="8"/>
        <v>0</v>
      </c>
      <c r="J12">
        <f t="shared" si="9"/>
        <v>0</v>
      </c>
      <c r="L12" s="10" t="s">
        <v>7</v>
      </c>
      <c r="M12" s="10">
        <f>0.0035</f>
        <v>3.5000000000000001E-3</v>
      </c>
      <c r="O12">
        <f t="shared" si="4"/>
        <v>1.5805999999999999E-4</v>
      </c>
      <c r="P12" s="3">
        <f t="shared" si="5"/>
        <v>19045</v>
      </c>
    </row>
    <row r="13" spans="1:19" ht="15.75" customHeight="1" x14ac:dyDescent="0.2">
      <c r="A13" s="1">
        <v>9</v>
      </c>
      <c r="B13">
        <f t="shared" si="6"/>
        <v>13.580000000000004</v>
      </c>
      <c r="C13">
        <f t="shared" si="0"/>
        <v>2.1464548000000006E-3</v>
      </c>
      <c r="D13" s="3">
        <f t="shared" si="1"/>
        <v>40.87923166600001</v>
      </c>
      <c r="E13" s="4">
        <f t="shared" si="2"/>
        <v>4.7530000000000019</v>
      </c>
      <c r="F13" s="3">
        <f t="shared" si="7"/>
        <v>36.295410327000013</v>
      </c>
      <c r="G13" s="15"/>
      <c r="H13">
        <f t="shared" si="3"/>
        <v>0.24</v>
      </c>
      <c r="I13" s="3">
        <f t="shared" si="8"/>
        <v>0</v>
      </c>
      <c r="J13">
        <f t="shared" si="9"/>
        <v>0</v>
      </c>
      <c r="O13">
        <f t="shared" si="4"/>
        <v>1.5805999999999999E-4</v>
      </c>
      <c r="P13" s="3">
        <f t="shared" si="5"/>
        <v>19045</v>
      </c>
    </row>
    <row r="14" spans="1:19" ht="15.75" customHeight="1" x14ac:dyDescent="0.2">
      <c r="A14" s="1">
        <v>10</v>
      </c>
      <c r="B14">
        <f t="shared" si="6"/>
        <v>13.820000000000004</v>
      </c>
      <c r="C14">
        <f t="shared" si="0"/>
        <v>2.1843892000000006E-3</v>
      </c>
      <c r="D14" s="3">
        <f t="shared" si="1"/>
        <v>41.601692314000012</v>
      </c>
      <c r="E14" s="4">
        <f t="shared" si="2"/>
        <v>4.8370000000000015</v>
      </c>
      <c r="F14" s="3">
        <f t="shared" si="7"/>
        <v>37.060102641000022</v>
      </c>
      <c r="G14" s="16"/>
      <c r="H14">
        <f t="shared" si="3"/>
        <v>0.24</v>
      </c>
      <c r="I14" s="3">
        <f t="shared" si="8"/>
        <v>0</v>
      </c>
      <c r="J14">
        <f t="shared" si="9"/>
        <v>0</v>
      </c>
      <c r="O14">
        <f t="shared" si="4"/>
        <v>1.5805999999999999E-4</v>
      </c>
      <c r="P14" s="3">
        <f t="shared" si="5"/>
        <v>19045</v>
      </c>
    </row>
    <row r="15" spans="1:19" ht="15.75" customHeight="1" x14ac:dyDescent="0.2">
      <c r="A15" s="1">
        <v>11</v>
      </c>
      <c r="B15">
        <f t="shared" si="6"/>
        <v>14.060000000000004</v>
      </c>
      <c r="C15">
        <f t="shared" si="0"/>
        <v>2.2223236000000006E-3</v>
      </c>
      <c r="D15" s="3">
        <f t="shared" si="1"/>
        <v>42.324152962000014</v>
      </c>
      <c r="E15" s="4">
        <f t="shared" si="2"/>
        <v>4.921000000000002</v>
      </c>
      <c r="F15" s="3">
        <f t="shared" si="7"/>
        <v>38.463255603000036</v>
      </c>
      <c r="G15" s="15"/>
      <c r="H15">
        <f t="shared" si="3"/>
        <v>0.25</v>
      </c>
      <c r="I15" s="3">
        <f t="shared" si="8"/>
        <v>0</v>
      </c>
      <c r="J15">
        <f t="shared" si="9"/>
        <v>0</v>
      </c>
      <c r="O15">
        <f t="shared" si="4"/>
        <v>1.5805999999999999E-4</v>
      </c>
      <c r="P15" s="3">
        <f t="shared" si="5"/>
        <v>19045</v>
      </c>
    </row>
    <row r="16" spans="1:19" ht="15.75" customHeight="1" x14ac:dyDescent="0.2">
      <c r="A16" s="1">
        <v>12</v>
      </c>
      <c r="B16">
        <f t="shared" si="6"/>
        <v>14.310000000000004</v>
      </c>
      <c r="C16">
        <f t="shared" si="0"/>
        <v>2.2618386000000006E-3</v>
      </c>
      <c r="D16" s="3">
        <f t="shared" si="1"/>
        <v>43.076716137000012</v>
      </c>
      <c r="E16" s="4">
        <f t="shared" si="2"/>
        <v>5.0085000000000015</v>
      </c>
      <c r="F16" s="3">
        <f t="shared" si="7"/>
        <v>39.031471740000043</v>
      </c>
      <c r="G16" s="16"/>
      <c r="H16">
        <f t="shared" si="3"/>
        <v>0.26</v>
      </c>
      <c r="I16" s="3">
        <f t="shared" si="8"/>
        <v>0</v>
      </c>
      <c r="J16">
        <f t="shared" si="9"/>
        <v>0</v>
      </c>
      <c r="O16">
        <f t="shared" si="4"/>
        <v>1.5805999999999999E-4</v>
      </c>
      <c r="P16" s="3">
        <f t="shared" si="5"/>
        <v>19045</v>
      </c>
    </row>
    <row r="17" spans="1:16" ht="15.75" customHeight="1" x14ac:dyDescent="0.2">
      <c r="A17" s="1">
        <v>13</v>
      </c>
      <c r="B17">
        <f t="shared" si="6"/>
        <v>14.570000000000004</v>
      </c>
      <c r="C17">
        <f t="shared" si="0"/>
        <v>2.3029342000000005E-3</v>
      </c>
      <c r="D17" s="3">
        <f t="shared" si="1"/>
        <v>43.859381839000008</v>
      </c>
      <c r="E17" s="4">
        <f t="shared" si="2"/>
        <v>5.0995000000000008</v>
      </c>
      <c r="F17" s="3">
        <f t="shared" si="7"/>
        <v>38.791353579000052</v>
      </c>
      <c r="G17" s="15"/>
      <c r="H17">
        <f t="shared" si="3"/>
        <v>0.25</v>
      </c>
      <c r="I17" s="3">
        <f t="shared" si="8"/>
        <v>0</v>
      </c>
      <c r="J17">
        <f t="shared" si="9"/>
        <v>0</v>
      </c>
      <c r="O17">
        <f t="shared" si="4"/>
        <v>1.5805999999999999E-4</v>
      </c>
      <c r="P17" s="3">
        <f t="shared" si="5"/>
        <v>19045</v>
      </c>
    </row>
    <row r="18" spans="1:16" ht="15.75" customHeight="1" x14ac:dyDescent="0.2">
      <c r="A18" s="1">
        <v>14</v>
      </c>
      <c r="B18">
        <f t="shared" si="6"/>
        <v>14.820000000000004</v>
      </c>
      <c r="C18">
        <f t="shared" si="0"/>
        <v>2.1550532640000003E-3</v>
      </c>
      <c r="D18" s="3">
        <f t="shared" si="1"/>
        <v>44.326428565910405</v>
      </c>
      <c r="E18" s="4">
        <f t="shared" si="2"/>
        <v>5.1870000000000012</v>
      </c>
      <c r="F18" s="3">
        <f t="shared" si="7"/>
        <v>40.430782144910459</v>
      </c>
      <c r="G18" s="16"/>
      <c r="H18">
        <f t="shared" si="3"/>
        <v>0.26</v>
      </c>
      <c r="I18" s="3">
        <f t="shared" si="8"/>
        <v>0</v>
      </c>
      <c r="J18">
        <f t="shared" si="9"/>
        <v>0</v>
      </c>
      <c r="O18">
        <f t="shared" ref="O18:O31" si="10">$O$17-($O$17*$N$9)</f>
        <v>1.4541519999999999E-4</v>
      </c>
      <c r="P18" s="3">
        <f t="shared" ref="P18:P31" si="11">$P$17+$P$17*$N$6</f>
        <v>20568.599999999999</v>
      </c>
    </row>
    <row r="19" spans="1:16" ht="15.75" customHeight="1" x14ac:dyDescent="0.2">
      <c r="A19" s="1">
        <v>15</v>
      </c>
      <c r="B19">
        <f t="shared" si="6"/>
        <v>15.080000000000004</v>
      </c>
      <c r="C19">
        <f t="shared" si="0"/>
        <v>2.1928612160000004E-3</v>
      </c>
      <c r="D19" s="3">
        <f t="shared" si="1"/>
        <v>45.104085207417604</v>
      </c>
      <c r="E19" s="4">
        <f t="shared" si="2"/>
        <v>5.2780000000000014</v>
      </c>
      <c r="F19" s="3">
        <f t="shared" si="7"/>
        <v>41.256867352328065</v>
      </c>
      <c r="G19" s="15"/>
      <c r="H19">
        <f t="shared" si="3"/>
        <v>0.27</v>
      </c>
      <c r="I19" s="3">
        <f t="shared" si="8"/>
        <v>0</v>
      </c>
      <c r="J19">
        <f t="shared" si="9"/>
        <v>0</v>
      </c>
      <c r="O19">
        <f t="shared" si="10"/>
        <v>1.4541519999999999E-4</v>
      </c>
      <c r="P19" s="3">
        <f t="shared" si="11"/>
        <v>20568.599999999999</v>
      </c>
    </row>
    <row r="20" spans="1:16" ht="15.75" customHeight="1" x14ac:dyDescent="0.2">
      <c r="A20" s="1">
        <v>16</v>
      </c>
      <c r="B20">
        <f t="shared" si="6"/>
        <v>15.350000000000003</v>
      </c>
      <c r="C20">
        <f t="shared" si="0"/>
        <v>2.2321233200000004E-3</v>
      </c>
      <c r="D20" s="3">
        <f t="shared" si="1"/>
        <v>45.911651719752001</v>
      </c>
      <c r="E20" s="4">
        <f t="shared" si="2"/>
        <v>5.3725000000000005</v>
      </c>
      <c r="F20" s="3">
        <f t="shared" si="7"/>
        <v>41.296019072080064</v>
      </c>
      <c r="G20" s="16"/>
      <c r="H20">
        <f t="shared" si="3"/>
        <v>0.27</v>
      </c>
      <c r="I20" s="3">
        <f t="shared" si="8"/>
        <v>0</v>
      </c>
      <c r="J20">
        <f t="shared" si="9"/>
        <v>0</v>
      </c>
      <c r="O20">
        <f t="shared" si="10"/>
        <v>1.4541519999999999E-4</v>
      </c>
      <c r="P20" s="3">
        <f t="shared" si="11"/>
        <v>20568.599999999999</v>
      </c>
    </row>
    <row r="21" spans="1:16" ht="15.75" customHeight="1" x14ac:dyDescent="0.2">
      <c r="A21" s="1">
        <v>17</v>
      </c>
      <c r="B21">
        <f t="shared" si="6"/>
        <v>15.620000000000003</v>
      </c>
      <c r="C21">
        <f t="shared" si="0"/>
        <v>2.2713854240000004E-3</v>
      </c>
      <c r="D21" s="3">
        <f t="shared" si="1"/>
        <v>46.719218232086405</v>
      </c>
      <c r="E21" s="4">
        <f t="shared" si="2"/>
        <v>5.4670000000000014</v>
      </c>
      <c r="F21" s="3">
        <f t="shared" si="7"/>
        <v>42.04823730416647</v>
      </c>
      <c r="G21" s="15"/>
      <c r="H21">
        <f t="shared" si="3"/>
        <v>0.28000000000000003</v>
      </c>
      <c r="I21" s="3">
        <f t="shared" si="8"/>
        <v>0</v>
      </c>
      <c r="J21">
        <f t="shared" si="9"/>
        <v>0</v>
      </c>
      <c r="O21">
        <f t="shared" si="10"/>
        <v>1.4541519999999999E-4</v>
      </c>
      <c r="P21" s="3">
        <f t="shared" si="11"/>
        <v>20568.599999999999</v>
      </c>
    </row>
    <row r="22" spans="1:16" ht="15.75" customHeight="1" x14ac:dyDescent="0.2">
      <c r="A22" s="1">
        <v>18</v>
      </c>
      <c r="B22">
        <f t="shared" si="6"/>
        <v>15.900000000000002</v>
      </c>
      <c r="C22">
        <f t="shared" si="0"/>
        <v>2.3121016800000003E-3</v>
      </c>
      <c r="D22" s="3">
        <f t="shared" si="1"/>
        <v>47.556694615248006</v>
      </c>
      <c r="E22" s="4">
        <f t="shared" si="2"/>
        <v>5.5650000000000013</v>
      </c>
      <c r="F22" s="3">
        <f t="shared" si="7"/>
        <v>42.039931919414471</v>
      </c>
      <c r="G22" s="16"/>
      <c r="H22">
        <f t="shared" si="3"/>
        <v>0.28000000000000003</v>
      </c>
      <c r="I22" s="3">
        <f t="shared" si="8"/>
        <v>0</v>
      </c>
      <c r="J22">
        <f t="shared" si="9"/>
        <v>0</v>
      </c>
      <c r="O22">
        <f t="shared" si="10"/>
        <v>1.4541519999999999E-4</v>
      </c>
      <c r="P22" s="3">
        <f t="shared" si="11"/>
        <v>20568.599999999999</v>
      </c>
    </row>
    <row r="23" spans="1:16" ht="15.75" customHeight="1" x14ac:dyDescent="0.2">
      <c r="A23" s="1">
        <v>19</v>
      </c>
      <c r="B23">
        <f t="shared" si="6"/>
        <v>16.180000000000003</v>
      </c>
      <c r="C23">
        <f t="shared" si="0"/>
        <v>2.3528179360000003E-3</v>
      </c>
      <c r="D23" s="3">
        <f t="shared" si="1"/>
        <v>48.394170998409599</v>
      </c>
      <c r="E23" s="4">
        <f t="shared" si="2"/>
        <v>5.6630000000000011</v>
      </c>
      <c r="F23" s="3">
        <f t="shared" si="7"/>
        <v>42.771102917824059</v>
      </c>
      <c r="G23" s="15"/>
      <c r="H23">
        <f t="shared" si="3"/>
        <v>0.28000000000000003</v>
      </c>
      <c r="I23" s="3">
        <f t="shared" si="8"/>
        <v>0</v>
      </c>
      <c r="J23">
        <f t="shared" si="9"/>
        <v>0</v>
      </c>
      <c r="O23">
        <f t="shared" si="10"/>
        <v>1.4541519999999999E-4</v>
      </c>
      <c r="P23" s="3">
        <f t="shared" si="11"/>
        <v>20568.599999999999</v>
      </c>
    </row>
    <row r="24" spans="1:16" ht="15.75" customHeight="1" x14ac:dyDescent="0.2">
      <c r="A24" s="1">
        <v>20</v>
      </c>
      <c r="B24">
        <f t="shared" si="6"/>
        <v>16.460000000000004</v>
      </c>
      <c r="C24">
        <f t="shared" si="0"/>
        <v>2.3935341920000006E-3</v>
      </c>
      <c r="D24" s="3">
        <f t="shared" si="1"/>
        <v>49.231647381571207</v>
      </c>
      <c r="E24" s="4">
        <f t="shared" si="2"/>
        <v>5.7610000000000019</v>
      </c>
      <c r="F24" s="3">
        <f t="shared" si="7"/>
        <v>44.241750299395257</v>
      </c>
      <c r="G24" s="16"/>
      <c r="H24">
        <f t="shared" si="3"/>
        <v>0.28999999999999998</v>
      </c>
      <c r="I24" s="3">
        <f t="shared" si="8"/>
        <v>0</v>
      </c>
      <c r="J24">
        <f t="shared" si="9"/>
        <v>0</v>
      </c>
      <c r="O24">
        <f t="shared" si="10"/>
        <v>1.4541519999999999E-4</v>
      </c>
      <c r="P24" s="3">
        <f t="shared" si="11"/>
        <v>20568.599999999999</v>
      </c>
    </row>
    <row r="25" spans="1:16" ht="15.75" customHeight="1" x14ac:dyDescent="0.2">
      <c r="A25" s="1">
        <v>21</v>
      </c>
      <c r="B25">
        <f t="shared" si="6"/>
        <v>16.750000000000004</v>
      </c>
      <c r="C25">
        <f t="shared" si="0"/>
        <v>2.4357046000000005E-3</v>
      </c>
      <c r="D25" s="3">
        <f t="shared" si="1"/>
        <v>50.099033635560005</v>
      </c>
      <c r="E25" s="4">
        <f t="shared" si="2"/>
        <v>5.8625000000000007</v>
      </c>
      <c r="F25" s="3">
        <f t="shared" si="7"/>
        <v>44.978283934955272</v>
      </c>
      <c r="G25" s="15"/>
      <c r="H25">
        <f t="shared" si="3"/>
        <v>0.28999999999999998</v>
      </c>
      <c r="I25" s="3">
        <f t="shared" si="8"/>
        <v>0</v>
      </c>
      <c r="J25">
        <f t="shared" si="9"/>
        <v>0</v>
      </c>
      <c r="O25">
        <f t="shared" si="10"/>
        <v>1.4541519999999999E-4</v>
      </c>
      <c r="P25" s="3">
        <f t="shared" si="11"/>
        <v>20568.599999999999</v>
      </c>
    </row>
    <row r="26" spans="1:16" ht="15.75" customHeight="1" x14ac:dyDescent="0.2">
      <c r="A26" s="1">
        <v>22</v>
      </c>
      <c r="B26">
        <f t="shared" si="6"/>
        <v>17.040000000000003</v>
      </c>
      <c r="C26">
        <f t="shared" si="0"/>
        <v>2.477875008E-3</v>
      </c>
      <c r="D26" s="3">
        <f t="shared" si="1"/>
        <v>50.966419889548796</v>
      </c>
      <c r="E26" s="4">
        <f t="shared" si="2"/>
        <v>5.9640000000000013</v>
      </c>
      <c r="F26" s="3">
        <f t="shared" si="7"/>
        <v>46.480703824504076</v>
      </c>
      <c r="G26" s="16"/>
      <c r="H26">
        <f t="shared" si="3"/>
        <v>0.3</v>
      </c>
      <c r="I26" s="3">
        <f t="shared" si="8"/>
        <v>0</v>
      </c>
      <c r="J26">
        <f t="shared" si="9"/>
        <v>0</v>
      </c>
      <c r="O26">
        <f t="shared" si="10"/>
        <v>1.4541519999999999E-4</v>
      </c>
      <c r="P26" s="3">
        <f t="shared" si="11"/>
        <v>20568.599999999999</v>
      </c>
    </row>
    <row r="27" spans="1:16" ht="15.75" customHeight="1" x14ac:dyDescent="0.2">
      <c r="A27" s="1">
        <v>23</v>
      </c>
      <c r="B27">
        <f t="shared" si="6"/>
        <v>17.340000000000003</v>
      </c>
      <c r="C27">
        <f t="shared" si="0"/>
        <v>2.5214995680000003E-3</v>
      </c>
      <c r="D27" s="3">
        <f t="shared" si="1"/>
        <v>51.863716014364805</v>
      </c>
      <c r="E27" s="4">
        <f t="shared" si="2"/>
        <v>6.0690000000000017</v>
      </c>
      <c r="F27" s="3">
        <f t="shared" si="7"/>
        <v>47.275419838868885</v>
      </c>
      <c r="G27" s="15"/>
      <c r="H27">
        <f t="shared" si="3"/>
        <v>0.31</v>
      </c>
      <c r="I27" s="3">
        <f t="shared" si="8"/>
        <v>0</v>
      </c>
      <c r="J27">
        <f t="shared" si="9"/>
        <v>0</v>
      </c>
      <c r="O27">
        <f t="shared" si="10"/>
        <v>1.4541519999999999E-4</v>
      </c>
      <c r="P27" s="3">
        <f t="shared" si="11"/>
        <v>20568.599999999999</v>
      </c>
    </row>
    <row r="28" spans="1:16" ht="15.75" customHeight="1" x14ac:dyDescent="0.2">
      <c r="A28" s="1">
        <v>24</v>
      </c>
      <c r="B28">
        <f t="shared" si="6"/>
        <v>17.650000000000002</v>
      </c>
      <c r="C28">
        <f t="shared" si="0"/>
        <v>2.5665782800000001E-3</v>
      </c>
      <c r="D28" s="3">
        <f t="shared" si="1"/>
        <v>52.790922010007996</v>
      </c>
      <c r="E28" s="4">
        <f t="shared" si="2"/>
        <v>6.1775000000000011</v>
      </c>
      <c r="F28" s="3">
        <f t="shared" si="7"/>
        <v>47.388841848876879</v>
      </c>
      <c r="G28" s="16"/>
      <c r="H28">
        <f t="shared" si="3"/>
        <v>0.31</v>
      </c>
      <c r="I28" s="3">
        <f t="shared" si="8"/>
        <v>0</v>
      </c>
      <c r="J28">
        <f t="shared" si="9"/>
        <v>0</v>
      </c>
      <c r="O28">
        <f t="shared" si="10"/>
        <v>1.4541519999999999E-4</v>
      </c>
      <c r="P28" s="3">
        <f t="shared" si="11"/>
        <v>20568.599999999999</v>
      </c>
    </row>
    <row r="29" spans="1:16" ht="15.75" customHeight="1" x14ac:dyDescent="0.2">
      <c r="A29" s="1">
        <v>25</v>
      </c>
      <c r="B29">
        <f t="shared" si="6"/>
        <v>17.96</v>
      </c>
      <c r="C29">
        <f t="shared" si="0"/>
        <v>2.6116569919999999E-3</v>
      </c>
      <c r="D29" s="3">
        <f t="shared" si="1"/>
        <v>53.718128005651195</v>
      </c>
      <c r="E29" s="4">
        <f t="shared" si="2"/>
        <v>6.2859999999999996</v>
      </c>
      <c r="F29" s="3">
        <f t="shared" si="7"/>
        <v>48.320969854528073</v>
      </c>
      <c r="G29" s="15"/>
      <c r="H29">
        <f t="shared" si="3"/>
        <v>0.32</v>
      </c>
      <c r="I29" s="3">
        <f t="shared" si="8"/>
        <v>0</v>
      </c>
      <c r="J29">
        <f t="shared" si="9"/>
        <v>0</v>
      </c>
      <c r="O29">
        <f t="shared" si="10"/>
        <v>1.4541519999999999E-4</v>
      </c>
      <c r="P29" s="3">
        <f t="shared" si="11"/>
        <v>20568.599999999999</v>
      </c>
    </row>
    <row r="30" spans="1:16" ht="15.75" customHeight="1" x14ac:dyDescent="0.2">
      <c r="A30" s="1">
        <v>26</v>
      </c>
      <c r="B30">
        <f t="shared" si="6"/>
        <v>18.28</v>
      </c>
      <c r="C30">
        <f t="shared" si="0"/>
        <v>2.6581898560000001E-3</v>
      </c>
      <c r="D30" s="3">
        <f t="shared" si="1"/>
        <v>54.675243872121598</v>
      </c>
      <c r="E30" s="4">
        <f t="shared" si="2"/>
        <v>6.3980000000000006</v>
      </c>
      <c r="F30" s="3">
        <f t="shared" si="7"/>
        <v>48.598213726649668</v>
      </c>
      <c r="G30" s="16"/>
      <c r="H30">
        <f t="shared" si="3"/>
        <v>0.32</v>
      </c>
      <c r="I30" s="3">
        <f t="shared" si="8"/>
        <v>0</v>
      </c>
      <c r="J30">
        <f t="shared" si="9"/>
        <v>0</v>
      </c>
      <c r="O30">
        <f t="shared" si="10"/>
        <v>1.4541519999999999E-4</v>
      </c>
      <c r="P30" s="3">
        <f t="shared" si="11"/>
        <v>20568.599999999999</v>
      </c>
    </row>
    <row r="31" spans="1:16" ht="15.75" customHeight="1" x14ac:dyDescent="0.2">
      <c r="A31" s="1">
        <v>27</v>
      </c>
      <c r="B31">
        <f t="shared" si="6"/>
        <v>18.600000000000001</v>
      </c>
      <c r="C31">
        <f t="shared" si="0"/>
        <v>2.7047227199999998E-3</v>
      </c>
      <c r="D31" s="3">
        <f t="shared" si="1"/>
        <v>55.632359738591994</v>
      </c>
      <c r="E31" s="4">
        <f t="shared" si="2"/>
        <v>6.5100000000000007</v>
      </c>
      <c r="F31" s="3">
        <f t="shared" si="7"/>
        <v>49.720573465241664</v>
      </c>
      <c r="G31" s="15"/>
      <c r="H31">
        <f t="shared" si="3"/>
        <v>0.33</v>
      </c>
      <c r="I31" s="3">
        <f t="shared" si="8"/>
        <v>0</v>
      </c>
      <c r="J31">
        <f t="shared" si="9"/>
        <v>0</v>
      </c>
      <c r="O31">
        <f t="shared" si="10"/>
        <v>1.4541519999999999E-4</v>
      </c>
      <c r="P31" s="3">
        <f t="shared" si="11"/>
        <v>20568.599999999999</v>
      </c>
    </row>
    <row r="32" spans="1:16" ht="15.75" customHeight="1" x14ac:dyDescent="0.2">
      <c r="A32" s="1">
        <v>28</v>
      </c>
      <c r="B32">
        <f t="shared" si="6"/>
        <v>18.93</v>
      </c>
      <c r="C32">
        <f t="shared" si="0"/>
        <v>2.5324929571199999E-3</v>
      </c>
      <c r="D32" s="3">
        <f t="shared" si="1"/>
        <v>56.257021408843904</v>
      </c>
      <c r="E32" s="4">
        <f t="shared" si="2"/>
        <v>6.6254999999999997</v>
      </c>
      <c r="F32" s="3">
        <f t="shared" si="7"/>
        <v>49.852094874085566</v>
      </c>
      <c r="G32" s="16"/>
      <c r="H32">
        <f t="shared" si="3"/>
        <v>0.33</v>
      </c>
      <c r="I32" s="3">
        <f t="shared" si="8"/>
        <v>0</v>
      </c>
      <c r="J32">
        <f t="shared" si="9"/>
        <v>0</v>
      </c>
      <c r="O32">
        <f t="shared" ref="O32:O45" si="12">$O$31-($O$31*$N$9)</f>
        <v>1.33781984E-4</v>
      </c>
      <c r="P32" s="3">
        <f t="shared" ref="P32:P45" si="13">$P$31+$P$31*$N$6</f>
        <v>22214.088</v>
      </c>
    </row>
    <row r="33" spans="1:16" ht="12.75" x14ac:dyDescent="0.2">
      <c r="A33" s="1">
        <v>29</v>
      </c>
      <c r="B33">
        <f t="shared" si="6"/>
        <v>19.259999999999998</v>
      </c>
      <c r="C33">
        <f t="shared" si="0"/>
        <v>2.5766410118399996E-3</v>
      </c>
      <c r="D33" s="3">
        <f t="shared" si="1"/>
        <v>57.237730181422791</v>
      </c>
      <c r="E33" s="4">
        <f t="shared" si="2"/>
        <v>6.7409999999999997</v>
      </c>
      <c r="F33" s="3">
        <f t="shared" si="7"/>
        <v>50.848825055508357</v>
      </c>
      <c r="G33" s="15"/>
      <c r="H33">
        <f t="shared" si="3"/>
        <v>0.33</v>
      </c>
      <c r="I33" s="3">
        <f t="shared" si="8"/>
        <v>0</v>
      </c>
      <c r="J33">
        <f t="shared" si="9"/>
        <v>0</v>
      </c>
      <c r="O33">
        <f t="shared" si="12"/>
        <v>1.33781984E-4</v>
      </c>
      <c r="P33" s="3">
        <f t="shared" si="13"/>
        <v>22214.088</v>
      </c>
    </row>
    <row r="34" spans="1:16" ht="12.75" x14ac:dyDescent="0.2">
      <c r="A34" s="1">
        <v>30</v>
      </c>
      <c r="B34">
        <f t="shared" si="6"/>
        <v>19.589999999999996</v>
      </c>
      <c r="C34">
        <f t="shared" si="0"/>
        <v>2.6207890665599994E-3</v>
      </c>
      <c r="D34" s="3">
        <f t="shared" si="1"/>
        <v>58.218438954001684</v>
      </c>
      <c r="E34" s="4">
        <f t="shared" si="2"/>
        <v>6.8564999999999987</v>
      </c>
      <c r="F34" s="3">
        <f t="shared" si="7"/>
        <v>52.710764009510044</v>
      </c>
      <c r="G34" s="16"/>
      <c r="H34">
        <f t="shared" si="3"/>
        <v>0.35000000000000003</v>
      </c>
      <c r="I34" s="3">
        <f t="shared" si="8"/>
        <v>0</v>
      </c>
      <c r="J34">
        <f t="shared" si="9"/>
        <v>0</v>
      </c>
      <c r="O34">
        <f t="shared" si="12"/>
        <v>1.33781984E-4</v>
      </c>
      <c r="P34" s="3">
        <f t="shared" si="13"/>
        <v>22214.088</v>
      </c>
    </row>
    <row r="35" spans="1:16" ht="12.75" x14ac:dyDescent="0.2">
      <c r="A35" s="1">
        <v>31</v>
      </c>
      <c r="B35">
        <f t="shared" si="6"/>
        <v>19.939999999999998</v>
      </c>
      <c r="C35">
        <f t="shared" si="0"/>
        <v>2.6676127609599996E-3</v>
      </c>
      <c r="D35" s="3">
        <f t="shared" si="1"/>
        <v>59.258584621888396</v>
      </c>
      <c r="E35" s="4">
        <f t="shared" si="2"/>
        <v>6.9789999999999992</v>
      </c>
      <c r="F35" s="3">
        <f t="shared" si="7"/>
        <v>52.49034863139844</v>
      </c>
      <c r="G35" s="15"/>
      <c r="H35">
        <f t="shared" si="3"/>
        <v>0.34</v>
      </c>
      <c r="I35" s="3">
        <f t="shared" si="8"/>
        <v>0</v>
      </c>
      <c r="J35">
        <f t="shared" si="9"/>
        <v>0</v>
      </c>
      <c r="O35">
        <f t="shared" si="12"/>
        <v>1.33781984E-4</v>
      </c>
      <c r="P35" s="3">
        <f t="shared" si="13"/>
        <v>22214.088</v>
      </c>
    </row>
    <row r="36" spans="1:16" ht="12.75" x14ac:dyDescent="0.2">
      <c r="A36" s="1">
        <v>32</v>
      </c>
      <c r="B36">
        <f t="shared" si="6"/>
        <v>20.279999999999998</v>
      </c>
      <c r="C36">
        <f t="shared" si="0"/>
        <v>2.7130986355199996E-3</v>
      </c>
      <c r="D36" s="3">
        <f t="shared" si="1"/>
        <v>60.269011842121195</v>
      </c>
      <c r="E36" s="4">
        <f t="shared" si="2"/>
        <v>7.097999999999999</v>
      </c>
      <c r="F36" s="3">
        <f t="shared" si="7"/>
        <v>54.661360473519636</v>
      </c>
      <c r="G36" s="16"/>
      <c r="H36">
        <f t="shared" si="3"/>
        <v>0.36</v>
      </c>
      <c r="I36" s="3">
        <f t="shared" si="8"/>
        <v>0</v>
      </c>
      <c r="J36">
        <f t="shared" si="9"/>
        <v>0</v>
      </c>
      <c r="O36">
        <f t="shared" si="12"/>
        <v>1.33781984E-4</v>
      </c>
      <c r="P36" s="3">
        <f t="shared" si="13"/>
        <v>22214.088</v>
      </c>
    </row>
    <row r="37" spans="1:16" ht="12.75" x14ac:dyDescent="0.2">
      <c r="A37" s="1">
        <v>33</v>
      </c>
      <c r="B37">
        <f t="shared" si="6"/>
        <v>20.639999999999997</v>
      </c>
      <c r="C37">
        <f t="shared" si="0"/>
        <v>2.7612601497599997E-3</v>
      </c>
      <c r="D37" s="3">
        <f t="shared" si="1"/>
        <v>61.338875957661813</v>
      </c>
      <c r="E37" s="4">
        <f t="shared" si="2"/>
        <v>7.2239999999999984</v>
      </c>
      <c r="F37" s="3">
        <f t="shared" si="7"/>
        <v>54.776236431181452</v>
      </c>
      <c r="G37" s="16"/>
      <c r="H37">
        <f t="shared" si="3"/>
        <v>0.36</v>
      </c>
      <c r="I37" s="3">
        <f t="shared" si="8"/>
        <v>0</v>
      </c>
      <c r="J37">
        <f t="shared" si="9"/>
        <v>0</v>
      </c>
      <c r="O37">
        <f t="shared" si="12"/>
        <v>1.33781984E-4</v>
      </c>
      <c r="P37" s="3">
        <f t="shared" si="13"/>
        <v>22214.088</v>
      </c>
    </row>
    <row r="38" spans="1:16" ht="12.75" x14ac:dyDescent="0.2">
      <c r="A38" s="1">
        <v>34</v>
      </c>
      <c r="B38">
        <f t="shared" si="6"/>
        <v>20.999999999999996</v>
      </c>
      <c r="C38">
        <f t="shared" si="0"/>
        <v>2.8094216639999994E-3</v>
      </c>
      <c r="D38" s="3">
        <f t="shared" si="1"/>
        <v>62.408740073202416</v>
      </c>
      <c r="E38" s="4">
        <f t="shared" si="2"/>
        <v>7.35</v>
      </c>
      <c r="F38" s="3">
        <f t="shared" si="7"/>
        <v>55.834976504383867</v>
      </c>
      <c r="G38" s="16"/>
      <c r="H38">
        <f t="shared" si="3"/>
        <v>0.37</v>
      </c>
      <c r="I38" s="3">
        <f t="shared" si="8"/>
        <v>0</v>
      </c>
      <c r="J38">
        <f t="shared" si="9"/>
        <v>0</v>
      </c>
      <c r="O38">
        <f t="shared" si="12"/>
        <v>1.33781984E-4</v>
      </c>
      <c r="P38" s="3">
        <f t="shared" si="13"/>
        <v>22214.088</v>
      </c>
    </row>
    <row r="39" spans="1:16" ht="12.75" x14ac:dyDescent="0.2">
      <c r="A39" s="1">
        <v>35</v>
      </c>
      <c r="B39">
        <f t="shared" si="6"/>
        <v>21.369999999999997</v>
      </c>
      <c r="C39">
        <f t="shared" si="0"/>
        <v>2.8589209980799998E-3</v>
      </c>
      <c r="D39" s="3">
        <f t="shared" si="1"/>
        <v>63.508322636396947</v>
      </c>
      <c r="E39" s="4">
        <f t="shared" si="2"/>
        <v>7.4794999999999989</v>
      </c>
      <c r="F39" s="3">
        <f t="shared" si="7"/>
        <v>56.36379914078082</v>
      </c>
      <c r="G39" s="16"/>
      <c r="H39">
        <f t="shared" si="3"/>
        <v>0.37</v>
      </c>
      <c r="I39" s="3">
        <f t="shared" si="8"/>
        <v>0</v>
      </c>
      <c r="J39">
        <f t="shared" si="9"/>
        <v>0</v>
      </c>
      <c r="O39">
        <f t="shared" si="12"/>
        <v>1.33781984E-4</v>
      </c>
      <c r="P39" s="3">
        <f t="shared" si="13"/>
        <v>22214.088</v>
      </c>
    </row>
    <row r="40" spans="1:16" ht="12.75" x14ac:dyDescent="0.2">
      <c r="A40" s="1">
        <v>36</v>
      </c>
      <c r="B40">
        <f t="shared" si="6"/>
        <v>21.74</v>
      </c>
      <c r="C40">
        <f t="shared" si="0"/>
        <v>2.9084203321599997E-3</v>
      </c>
      <c r="D40" s="3">
        <f t="shared" si="1"/>
        <v>64.607905199591457</v>
      </c>
      <c r="E40" s="4">
        <f t="shared" si="2"/>
        <v>7.6089999999999991</v>
      </c>
      <c r="F40" s="3">
        <f t="shared" si="7"/>
        <v>57.862704340372282</v>
      </c>
      <c r="G40" s="16"/>
      <c r="H40">
        <f t="shared" si="3"/>
        <v>0.38</v>
      </c>
      <c r="I40" s="3">
        <f t="shared" si="8"/>
        <v>0</v>
      </c>
      <c r="J40">
        <f t="shared" si="9"/>
        <v>0</v>
      </c>
      <c r="O40">
        <f t="shared" si="12"/>
        <v>1.33781984E-4</v>
      </c>
      <c r="P40" s="3">
        <f t="shared" si="13"/>
        <v>22214.088</v>
      </c>
    </row>
    <row r="41" spans="1:16" ht="12.75" x14ac:dyDescent="0.2">
      <c r="A41" s="1">
        <v>37</v>
      </c>
      <c r="B41">
        <f t="shared" si="6"/>
        <v>22.119999999999997</v>
      </c>
      <c r="C41">
        <f t="shared" si="0"/>
        <v>2.9592574860799995E-3</v>
      </c>
      <c r="D41" s="3">
        <f t="shared" si="1"/>
        <v>65.737206210439879</v>
      </c>
      <c r="E41" s="4">
        <f t="shared" si="2"/>
        <v>7.7419999999999991</v>
      </c>
      <c r="F41" s="3">
        <f t="shared" si="7"/>
        <v>58.857910550812157</v>
      </c>
      <c r="G41" s="16"/>
      <c r="H41">
        <f t="shared" si="3"/>
        <v>0.39</v>
      </c>
      <c r="I41" s="3">
        <f t="shared" si="8"/>
        <v>0</v>
      </c>
      <c r="J41">
        <f t="shared" si="9"/>
        <v>0</v>
      </c>
      <c r="O41">
        <f t="shared" si="12"/>
        <v>1.33781984E-4</v>
      </c>
      <c r="P41" s="3">
        <f t="shared" si="13"/>
        <v>22214.088</v>
      </c>
    </row>
    <row r="42" spans="1:16" ht="12.75" x14ac:dyDescent="0.2">
      <c r="A42" s="1">
        <v>38</v>
      </c>
      <c r="B42">
        <f t="shared" si="6"/>
        <v>22.509999999999998</v>
      </c>
      <c r="C42">
        <f t="shared" si="0"/>
        <v>3.0114324598399995E-3</v>
      </c>
      <c r="D42" s="3">
        <f t="shared" si="1"/>
        <v>66.896225668942208</v>
      </c>
      <c r="E42" s="4">
        <f t="shared" si="2"/>
        <v>7.8784999999999989</v>
      </c>
      <c r="F42" s="3">
        <f t="shared" si="7"/>
        <v>59.375636219754362</v>
      </c>
      <c r="G42" s="16"/>
      <c r="H42">
        <f t="shared" si="3"/>
        <v>0.39</v>
      </c>
      <c r="I42" s="3">
        <f t="shared" si="8"/>
        <v>0</v>
      </c>
      <c r="J42">
        <f t="shared" si="9"/>
        <v>0</v>
      </c>
      <c r="O42">
        <f t="shared" si="12"/>
        <v>1.33781984E-4</v>
      </c>
      <c r="P42" s="3">
        <f t="shared" si="13"/>
        <v>22214.088</v>
      </c>
    </row>
    <row r="43" spans="1:16" ht="12.75" x14ac:dyDescent="0.2">
      <c r="A43" s="1">
        <v>39</v>
      </c>
      <c r="B43">
        <f t="shared" si="6"/>
        <v>22.9</v>
      </c>
      <c r="C43">
        <f t="shared" si="0"/>
        <v>3.0636074335999995E-3</v>
      </c>
      <c r="D43" s="3">
        <f t="shared" si="1"/>
        <v>68.05524512744455</v>
      </c>
      <c r="E43" s="4">
        <f t="shared" si="2"/>
        <v>8.0150000000000006</v>
      </c>
      <c r="F43" s="3">
        <f t="shared" si="7"/>
        <v>60.915881347198912</v>
      </c>
      <c r="G43" s="16"/>
      <c r="H43">
        <f t="shared" si="3"/>
        <v>0.4</v>
      </c>
      <c r="I43" s="3">
        <f t="shared" si="8"/>
        <v>0</v>
      </c>
      <c r="J43">
        <f t="shared" si="9"/>
        <v>0</v>
      </c>
      <c r="O43">
        <f t="shared" si="12"/>
        <v>1.33781984E-4</v>
      </c>
      <c r="P43" s="3">
        <f t="shared" si="13"/>
        <v>22214.088</v>
      </c>
    </row>
    <row r="44" spans="1:16" ht="12.75" x14ac:dyDescent="0.2">
      <c r="A44" s="1">
        <v>40</v>
      </c>
      <c r="B44">
        <f t="shared" si="6"/>
        <v>23.299999999999997</v>
      </c>
      <c r="C44">
        <f t="shared" si="0"/>
        <v>3.1171202271999994E-3</v>
      </c>
      <c r="D44" s="3">
        <f t="shared" si="1"/>
        <v>69.243983033600784</v>
      </c>
      <c r="E44" s="4">
        <f t="shared" si="2"/>
        <v>8.1549999999999994</v>
      </c>
      <c r="F44" s="3">
        <f t="shared" si="7"/>
        <v>62.004864380799688</v>
      </c>
      <c r="G44" s="16"/>
      <c r="H44">
        <f t="shared" si="3"/>
        <v>0.41000000000000003</v>
      </c>
      <c r="I44" s="3">
        <f t="shared" si="8"/>
        <v>0</v>
      </c>
      <c r="J44">
        <f t="shared" si="9"/>
        <v>0</v>
      </c>
      <c r="O44">
        <f t="shared" si="12"/>
        <v>1.33781984E-4</v>
      </c>
      <c r="P44" s="3">
        <f t="shared" si="13"/>
        <v>22214.088</v>
      </c>
    </row>
    <row r="45" spans="1:16" ht="12.75" x14ac:dyDescent="0.2">
      <c r="A45" s="1">
        <v>41</v>
      </c>
      <c r="B45">
        <f t="shared" si="6"/>
        <v>23.709999999999997</v>
      </c>
      <c r="C45">
        <f t="shared" si="0"/>
        <v>3.1719708406399995E-3</v>
      </c>
      <c r="D45" s="3">
        <f t="shared" si="1"/>
        <v>70.462439387410924</v>
      </c>
      <c r="E45" s="4">
        <f t="shared" si="2"/>
        <v>8.2984999999999989</v>
      </c>
      <c r="F45" s="3">
        <f t="shared" si="7"/>
        <v>62.668803768210616</v>
      </c>
      <c r="G45" s="16"/>
      <c r="H45">
        <f t="shared" si="3"/>
        <v>0.41000000000000003</v>
      </c>
      <c r="I45" s="3">
        <f t="shared" si="8"/>
        <v>0</v>
      </c>
      <c r="J45">
        <f t="shared" si="9"/>
        <v>0</v>
      </c>
      <c r="O45">
        <f t="shared" si="12"/>
        <v>1.33781984E-4</v>
      </c>
      <c r="P45" s="3">
        <f t="shared" si="13"/>
        <v>22214.088</v>
      </c>
    </row>
    <row r="46" spans="1:16" ht="12.75" x14ac:dyDescent="0.2">
      <c r="A46" s="1">
        <v>42</v>
      </c>
      <c r="B46">
        <f t="shared" si="6"/>
        <v>24.119999999999997</v>
      </c>
      <c r="C46">
        <f t="shared" si="0"/>
        <v>2.9686757377535996E-3</v>
      </c>
      <c r="D46" s="3">
        <f t="shared" si="1"/>
        <v>71.222138008477245</v>
      </c>
      <c r="E46" s="4">
        <f t="shared" si="2"/>
        <v>8.4420000000000002</v>
      </c>
      <c r="F46" s="3">
        <f t="shared" si="7"/>
        <v>63.94894177668786</v>
      </c>
      <c r="G46" s="16"/>
      <c r="H46">
        <f t="shared" si="3"/>
        <v>0.42</v>
      </c>
      <c r="I46" s="3">
        <f t="shared" si="8"/>
        <v>0</v>
      </c>
      <c r="J46">
        <f t="shared" si="9"/>
        <v>0</v>
      </c>
      <c r="O46">
        <f t="shared" ref="O46:O59" si="14">$O$45-($O$45*$N$9)</f>
        <v>1.2307942528E-4</v>
      </c>
      <c r="P46" s="3">
        <f t="shared" ref="P46:P59" si="15">$P$45+$P$45*$N$6</f>
        <v>23991.215039999999</v>
      </c>
    </row>
    <row r="47" spans="1:16" ht="12.75" x14ac:dyDescent="0.2">
      <c r="A47" s="1">
        <v>43</v>
      </c>
      <c r="B47">
        <f t="shared" si="6"/>
        <v>24.54</v>
      </c>
      <c r="C47">
        <f t="shared" si="0"/>
        <v>3.0203690963711998E-3</v>
      </c>
      <c r="D47" s="3">
        <f t="shared" si="1"/>
        <v>72.46232449121193</v>
      </c>
      <c r="E47" s="4">
        <f t="shared" si="2"/>
        <v>8.5889999999999986</v>
      </c>
      <c r="F47" s="3">
        <f t="shared" si="7"/>
        <v>64.822266267899792</v>
      </c>
      <c r="G47" s="16"/>
      <c r="H47">
        <f t="shared" si="3"/>
        <v>0.43</v>
      </c>
      <c r="I47" s="3">
        <f t="shared" si="8"/>
        <v>0</v>
      </c>
      <c r="J47">
        <f t="shared" si="9"/>
        <v>0</v>
      </c>
      <c r="O47">
        <f t="shared" si="14"/>
        <v>1.2307942528E-4</v>
      </c>
      <c r="P47" s="3">
        <f t="shared" si="15"/>
        <v>23991.215039999999</v>
      </c>
    </row>
    <row r="48" spans="1:16" ht="12.75" x14ac:dyDescent="0.2">
      <c r="A48" s="1">
        <v>44</v>
      </c>
      <c r="B48">
        <f t="shared" si="6"/>
        <v>24.97</v>
      </c>
      <c r="C48">
        <f t="shared" si="0"/>
        <v>3.0732932492416E-3</v>
      </c>
      <c r="D48" s="3">
        <f t="shared" si="1"/>
        <v>73.732039223535537</v>
      </c>
      <c r="E48" s="4">
        <f t="shared" si="2"/>
        <v>8.7394999999999996</v>
      </c>
      <c r="F48" s="3">
        <f t="shared" si="7"/>
        <v>65.314805491435337</v>
      </c>
      <c r="G48" s="16"/>
      <c r="H48">
        <f t="shared" si="3"/>
        <v>0.43</v>
      </c>
      <c r="I48" s="3">
        <f t="shared" si="8"/>
        <v>0</v>
      </c>
      <c r="J48">
        <f t="shared" si="9"/>
        <v>0</v>
      </c>
      <c r="O48">
        <f t="shared" si="14"/>
        <v>1.2307942528E-4</v>
      </c>
      <c r="P48" s="3">
        <f t="shared" si="15"/>
        <v>23991.215039999999</v>
      </c>
    </row>
    <row r="49" spans="1:16" ht="12.75" x14ac:dyDescent="0.2">
      <c r="A49" s="1">
        <v>45</v>
      </c>
      <c r="B49">
        <f t="shared" si="6"/>
        <v>25.4</v>
      </c>
      <c r="C49">
        <f t="shared" si="0"/>
        <v>3.1262174021119997E-3</v>
      </c>
      <c r="D49" s="3">
        <f t="shared" si="1"/>
        <v>75.00175395585913</v>
      </c>
      <c r="E49" s="4">
        <f t="shared" si="2"/>
        <v>8.8899999999999988</v>
      </c>
      <c r="F49" s="3">
        <f t="shared" si="7"/>
        <v>66.926559447294466</v>
      </c>
      <c r="G49" s="16"/>
      <c r="H49">
        <f t="shared" si="3"/>
        <v>0.44</v>
      </c>
      <c r="I49" s="3">
        <f t="shared" si="8"/>
        <v>0</v>
      </c>
      <c r="J49">
        <f t="shared" si="9"/>
        <v>0</v>
      </c>
      <c r="O49">
        <f t="shared" si="14"/>
        <v>1.2307942528E-4</v>
      </c>
      <c r="P49" s="3">
        <f t="shared" si="15"/>
        <v>23991.215039999999</v>
      </c>
    </row>
    <row r="50" spans="1:16" ht="12.75" x14ac:dyDescent="0.2">
      <c r="A50" s="1">
        <v>46</v>
      </c>
      <c r="B50">
        <f t="shared" si="6"/>
        <v>25.84</v>
      </c>
      <c r="C50">
        <f t="shared" si="0"/>
        <v>3.1803723492351997E-3</v>
      </c>
      <c r="D50" s="3">
        <f t="shared" si="1"/>
        <v>76.300996937771657</v>
      </c>
      <c r="E50" s="4">
        <f t="shared" si="2"/>
        <v>9.0440000000000005</v>
      </c>
      <c r="F50" s="3">
        <f t="shared" si="7"/>
        <v>68.183556385066126</v>
      </c>
      <c r="G50" s="16"/>
      <c r="H50">
        <f t="shared" si="3"/>
        <v>0.45</v>
      </c>
      <c r="I50" s="3">
        <f t="shared" si="8"/>
        <v>0</v>
      </c>
      <c r="J50">
        <f t="shared" si="9"/>
        <v>0</v>
      </c>
      <c r="O50">
        <f t="shared" si="14"/>
        <v>1.2307942528E-4</v>
      </c>
      <c r="P50" s="3">
        <f t="shared" si="15"/>
        <v>23991.215039999999</v>
      </c>
    </row>
    <row r="51" spans="1:16" ht="12.75" x14ac:dyDescent="0.2">
      <c r="A51" s="1">
        <v>47</v>
      </c>
      <c r="B51">
        <f t="shared" si="6"/>
        <v>26.29</v>
      </c>
      <c r="C51">
        <f t="shared" si="0"/>
        <v>3.2357580906112E-3</v>
      </c>
      <c r="D51" s="3">
        <f t="shared" si="1"/>
        <v>77.629768169273106</v>
      </c>
      <c r="E51" s="4">
        <f t="shared" si="2"/>
        <v>9.2014999999999993</v>
      </c>
      <c r="F51" s="3">
        <f t="shared" si="7"/>
        <v>69.111824554339236</v>
      </c>
      <c r="G51" s="16"/>
      <c r="H51">
        <f t="shared" si="3"/>
        <v>0.46</v>
      </c>
      <c r="I51" s="3">
        <f t="shared" si="8"/>
        <v>0</v>
      </c>
      <c r="J51">
        <f t="shared" si="9"/>
        <v>0</v>
      </c>
      <c r="O51">
        <f t="shared" si="14"/>
        <v>1.2307942528E-4</v>
      </c>
      <c r="P51" s="3">
        <f t="shared" si="15"/>
        <v>23991.215039999999</v>
      </c>
    </row>
    <row r="52" spans="1:16" ht="12.75" x14ac:dyDescent="0.2">
      <c r="A52" s="1">
        <v>48</v>
      </c>
      <c r="B52">
        <f t="shared" si="6"/>
        <v>26.75</v>
      </c>
      <c r="C52">
        <f t="shared" si="0"/>
        <v>3.2923746262399998E-3</v>
      </c>
      <c r="D52" s="3">
        <f t="shared" si="1"/>
        <v>78.988067650363462</v>
      </c>
      <c r="E52" s="4">
        <f t="shared" si="2"/>
        <v>9.3625000000000007</v>
      </c>
      <c r="F52" s="3">
        <f t="shared" si="7"/>
        <v>69.737392204702701</v>
      </c>
      <c r="G52" s="16"/>
      <c r="H52">
        <f t="shared" si="3"/>
        <v>0.46</v>
      </c>
      <c r="I52" s="3">
        <f t="shared" si="8"/>
        <v>0</v>
      </c>
      <c r="J52">
        <f t="shared" si="9"/>
        <v>0</v>
      </c>
      <c r="O52">
        <f t="shared" si="14"/>
        <v>1.2307942528E-4</v>
      </c>
      <c r="P52" s="3">
        <f t="shared" si="15"/>
        <v>23991.215039999999</v>
      </c>
    </row>
    <row r="53" spans="1:16" ht="12.75" x14ac:dyDescent="0.2">
      <c r="A53" s="1">
        <v>49</v>
      </c>
      <c r="B53">
        <f t="shared" si="6"/>
        <v>27.21</v>
      </c>
      <c r="C53">
        <f t="shared" si="0"/>
        <v>3.3489911618688E-3</v>
      </c>
      <c r="D53" s="3">
        <f t="shared" si="1"/>
        <v>80.346367131453832</v>
      </c>
      <c r="E53" s="4">
        <f t="shared" si="2"/>
        <v>9.5235000000000003</v>
      </c>
      <c r="F53" s="3">
        <f t="shared" si="7"/>
        <v>71.560259336156534</v>
      </c>
      <c r="G53" s="16"/>
      <c r="H53">
        <f t="shared" si="3"/>
        <v>0.47000000000000003</v>
      </c>
      <c r="I53" s="3">
        <f t="shared" si="8"/>
        <v>0</v>
      </c>
      <c r="J53">
        <f t="shared" si="9"/>
        <v>0</v>
      </c>
      <c r="O53">
        <f t="shared" si="14"/>
        <v>1.2307942528E-4</v>
      </c>
      <c r="P53" s="3">
        <f t="shared" si="15"/>
        <v>23991.215039999999</v>
      </c>
    </row>
    <row r="54" spans="1:16" ht="12.75" x14ac:dyDescent="0.2">
      <c r="A54" s="1">
        <v>50</v>
      </c>
      <c r="B54">
        <f t="shared" si="6"/>
        <v>27.68</v>
      </c>
      <c r="C54">
        <f t="shared" si="0"/>
        <v>3.4068384917503997E-3</v>
      </c>
      <c r="D54" s="3">
        <f t="shared" si="1"/>
        <v>81.734194862133094</v>
      </c>
      <c r="E54" s="4">
        <f t="shared" si="2"/>
        <v>9.6880000000000006</v>
      </c>
      <c r="F54" s="3">
        <f t="shared" si="7"/>
        <v>73.106454198289626</v>
      </c>
      <c r="G54" s="16"/>
      <c r="H54">
        <f t="shared" si="3"/>
        <v>0.48</v>
      </c>
      <c r="I54" s="3">
        <f t="shared" si="8"/>
        <v>0</v>
      </c>
      <c r="J54">
        <f t="shared" si="9"/>
        <v>0</v>
      </c>
      <c r="O54">
        <f t="shared" si="14"/>
        <v>1.2307942528E-4</v>
      </c>
      <c r="P54" s="3">
        <f t="shared" si="15"/>
        <v>23991.215039999999</v>
      </c>
    </row>
    <row r="55" spans="1:16" ht="12.75" x14ac:dyDescent="0.2">
      <c r="A55" s="1">
        <v>51</v>
      </c>
      <c r="B55">
        <f t="shared" si="6"/>
        <v>28.16</v>
      </c>
      <c r="C55">
        <f t="shared" si="0"/>
        <v>3.4659166158848001E-3</v>
      </c>
      <c r="D55" s="3">
        <f t="shared" si="1"/>
        <v>83.151550842401321</v>
      </c>
      <c r="E55" s="4">
        <f t="shared" si="2"/>
        <v>9.8560000000000016</v>
      </c>
      <c r="F55" s="3">
        <f t="shared" si="7"/>
        <v>74.402005040690952</v>
      </c>
      <c r="G55" s="16"/>
      <c r="H55">
        <f t="shared" si="3"/>
        <v>0.49</v>
      </c>
      <c r="I55" s="3">
        <f t="shared" si="8"/>
        <v>0</v>
      </c>
      <c r="J55">
        <f t="shared" si="9"/>
        <v>0</v>
      </c>
      <c r="O55">
        <f t="shared" si="14"/>
        <v>1.2307942528E-4</v>
      </c>
      <c r="P55" s="3">
        <f t="shared" si="15"/>
        <v>23991.215039999999</v>
      </c>
    </row>
    <row r="56" spans="1:16" ht="12.75" x14ac:dyDescent="0.2">
      <c r="A56" s="1">
        <v>52</v>
      </c>
      <c r="B56">
        <f t="shared" si="6"/>
        <v>28.65</v>
      </c>
      <c r="C56">
        <f t="shared" si="0"/>
        <v>3.5262255342719999E-3</v>
      </c>
      <c r="D56" s="3">
        <f t="shared" si="1"/>
        <v>84.59843507225844</v>
      </c>
      <c r="E56" s="4">
        <f t="shared" si="2"/>
        <v>10.0275</v>
      </c>
      <c r="F56" s="3">
        <f t="shared" si="7"/>
        <v>75.472940112949388</v>
      </c>
      <c r="G56" s="16"/>
      <c r="H56">
        <f t="shared" si="3"/>
        <v>0.5</v>
      </c>
      <c r="I56" s="3">
        <f t="shared" si="8"/>
        <v>0</v>
      </c>
      <c r="J56">
        <f t="shared" si="9"/>
        <v>0</v>
      </c>
      <c r="O56">
        <f t="shared" si="14"/>
        <v>1.2307942528E-4</v>
      </c>
      <c r="P56" s="3">
        <f t="shared" si="15"/>
        <v>23991.215039999999</v>
      </c>
    </row>
    <row r="57" spans="1:16" ht="12.75" x14ac:dyDescent="0.2">
      <c r="A57" s="1">
        <v>53</v>
      </c>
      <c r="B57">
        <f t="shared" si="6"/>
        <v>29.15</v>
      </c>
      <c r="C57">
        <f t="shared" si="0"/>
        <v>3.5877652469119997E-3</v>
      </c>
      <c r="D57" s="3">
        <f t="shared" si="1"/>
        <v>86.07484755170448</v>
      </c>
      <c r="E57" s="4">
        <f t="shared" si="2"/>
        <v>10.202499999999999</v>
      </c>
      <c r="F57" s="3">
        <f t="shared" si="7"/>
        <v>76.345287664653867</v>
      </c>
      <c r="G57" s="16"/>
      <c r="H57">
        <f t="shared" si="3"/>
        <v>0.5</v>
      </c>
      <c r="I57" s="3">
        <f t="shared" si="8"/>
        <v>0</v>
      </c>
      <c r="J57">
        <f t="shared" si="9"/>
        <v>0</v>
      </c>
      <c r="O57">
        <f t="shared" si="14"/>
        <v>1.2307942528E-4</v>
      </c>
      <c r="P57" s="3">
        <f t="shared" si="15"/>
        <v>23991.215039999999</v>
      </c>
    </row>
    <row r="58" spans="1:16" ht="12.75" x14ac:dyDescent="0.2">
      <c r="A58" s="1">
        <v>54</v>
      </c>
      <c r="B58">
        <f t="shared" si="6"/>
        <v>29.65</v>
      </c>
      <c r="C58">
        <f t="shared" si="0"/>
        <v>3.6493049595519998E-3</v>
      </c>
      <c r="D58" s="3">
        <f t="shared" si="1"/>
        <v>87.551260031150534</v>
      </c>
      <c r="E58" s="4">
        <f t="shared" si="2"/>
        <v>10.3775</v>
      </c>
      <c r="F58" s="3">
        <f t="shared" si="7"/>
        <v>78.519047695804403</v>
      </c>
      <c r="G58" s="16"/>
      <c r="H58">
        <f t="shared" si="3"/>
        <v>0.52</v>
      </c>
      <c r="I58" s="3">
        <f t="shared" si="8"/>
        <v>0</v>
      </c>
      <c r="J58">
        <f t="shared" si="9"/>
        <v>0</v>
      </c>
      <c r="O58">
        <f t="shared" si="14"/>
        <v>1.2307942528E-4</v>
      </c>
      <c r="P58" s="3">
        <f t="shared" si="15"/>
        <v>23991.215039999999</v>
      </c>
    </row>
    <row r="59" spans="1:16" ht="12.75" x14ac:dyDescent="0.2">
      <c r="A59" s="1">
        <v>55</v>
      </c>
      <c r="B59">
        <f t="shared" si="6"/>
        <v>30.169999999999998</v>
      </c>
      <c r="C59">
        <f t="shared" si="0"/>
        <v>3.7133062606975998E-3</v>
      </c>
      <c r="D59" s="3">
        <f t="shared" si="1"/>
        <v>89.086729009774416</v>
      </c>
      <c r="E59" s="4">
        <f t="shared" si="2"/>
        <v>10.5595</v>
      </c>
      <c r="F59" s="3">
        <f t="shared" si="7"/>
        <v>79.046276705578819</v>
      </c>
      <c r="G59" s="16"/>
      <c r="H59">
        <f t="shared" si="3"/>
        <v>0.52</v>
      </c>
      <c r="I59" s="3">
        <f t="shared" si="8"/>
        <v>0</v>
      </c>
      <c r="J59">
        <f t="shared" si="9"/>
        <v>0</v>
      </c>
      <c r="O59">
        <f t="shared" si="14"/>
        <v>1.2307942528E-4</v>
      </c>
      <c r="P59" s="3">
        <f t="shared" si="15"/>
        <v>23991.215039999999</v>
      </c>
    </row>
    <row r="60" spans="1:16" ht="12.75" x14ac:dyDescent="0.2">
      <c r="A60" s="1">
        <v>56</v>
      </c>
      <c r="B60">
        <f t="shared" si="6"/>
        <v>30.689999999999998</v>
      </c>
      <c r="C60">
        <f t="shared" si="0"/>
        <v>3.4751229568957434E-3</v>
      </c>
      <c r="D60" s="3">
        <f t="shared" si="1"/>
        <v>90.042215921272543</v>
      </c>
      <c r="E60" s="4">
        <f t="shared" si="2"/>
        <v>10.7415</v>
      </c>
      <c r="F60" s="3">
        <f t="shared" si="7"/>
        <v>80.34699262685136</v>
      </c>
      <c r="G60" s="16"/>
      <c r="H60">
        <f t="shared" si="3"/>
        <v>0.53</v>
      </c>
      <c r="I60" s="3">
        <f t="shared" si="8"/>
        <v>0</v>
      </c>
      <c r="J60">
        <f t="shared" si="9"/>
        <v>0</v>
      </c>
      <c r="O60">
        <f t="shared" ref="O60:O73" si="16">$O$59-($O$59*$N$9)</f>
        <v>1.1323307125759999E-4</v>
      </c>
      <c r="P60" s="3">
        <f t="shared" ref="P60:P73" si="17">$P$59+$P$59*$N$6</f>
        <v>25910.512243199999</v>
      </c>
    </row>
    <row r="61" spans="1:16" ht="12.75" x14ac:dyDescent="0.2">
      <c r="A61" s="1">
        <v>57</v>
      </c>
      <c r="B61">
        <f t="shared" si="6"/>
        <v>31.22</v>
      </c>
      <c r="C61">
        <f t="shared" si="0"/>
        <v>3.5351364846622716E-3</v>
      </c>
      <c r="D61" s="3">
        <f t="shared" si="1"/>
        <v>91.597197167224792</v>
      </c>
      <c r="E61" s="4">
        <f t="shared" si="2"/>
        <v>10.927</v>
      </c>
      <c r="F61" s="3">
        <f t="shared" si="7"/>
        <v>81.517189794076145</v>
      </c>
      <c r="G61" s="16"/>
      <c r="H61">
        <f t="shared" si="3"/>
        <v>0.54</v>
      </c>
      <c r="I61" s="3">
        <f t="shared" si="8"/>
        <v>0</v>
      </c>
      <c r="J61">
        <f t="shared" si="9"/>
        <v>0</v>
      </c>
      <c r="O61">
        <f t="shared" si="16"/>
        <v>1.1323307125759999E-4</v>
      </c>
      <c r="P61" s="3">
        <f t="shared" si="17"/>
        <v>25910.512243199999</v>
      </c>
    </row>
    <row r="62" spans="1:16" ht="12.75" x14ac:dyDescent="0.2">
      <c r="A62" s="1">
        <v>58</v>
      </c>
      <c r="B62">
        <f t="shared" si="6"/>
        <v>31.759999999999998</v>
      </c>
      <c r="C62">
        <f t="shared" si="0"/>
        <v>3.5962823431413757E-3</v>
      </c>
      <c r="D62" s="3">
        <f t="shared" si="1"/>
        <v>93.1815176819686</v>
      </c>
      <c r="E62" s="4">
        <f t="shared" si="2"/>
        <v>11.116</v>
      </c>
      <c r="F62" s="3">
        <f t="shared" si="7"/>
        <v>82.582707476044746</v>
      </c>
      <c r="G62" s="16"/>
      <c r="H62">
        <f t="shared" si="3"/>
        <v>0.55000000000000004</v>
      </c>
      <c r="I62" s="3">
        <f t="shared" si="8"/>
        <v>0</v>
      </c>
      <c r="J62">
        <f t="shared" si="9"/>
        <v>0</v>
      </c>
      <c r="O62">
        <f t="shared" si="16"/>
        <v>1.1323307125759999E-4</v>
      </c>
      <c r="P62" s="3">
        <f t="shared" si="17"/>
        <v>25910.512243199999</v>
      </c>
    </row>
    <row r="63" spans="1:16" ht="12.75" x14ac:dyDescent="0.2">
      <c r="A63" s="1">
        <v>59</v>
      </c>
      <c r="B63">
        <f t="shared" si="6"/>
        <v>32.309999999999995</v>
      </c>
      <c r="C63">
        <f t="shared" si="0"/>
        <v>3.6585605323330552E-3</v>
      </c>
      <c r="D63" s="3">
        <f t="shared" si="1"/>
        <v>94.795177465503926</v>
      </c>
      <c r="E63" s="4">
        <f t="shared" si="2"/>
        <v>11.308499999999999</v>
      </c>
      <c r="F63" s="3">
        <f t="shared" si="7"/>
        <v>83.569384941548677</v>
      </c>
      <c r="G63" s="16"/>
      <c r="H63">
        <f t="shared" si="3"/>
        <v>0.55000000000000004</v>
      </c>
      <c r="I63" s="3">
        <f t="shared" si="8"/>
        <v>0</v>
      </c>
      <c r="J63">
        <f t="shared" si="9"/>
        <v>0</v>
      </c>
      <c r="O63">
        <f t="shared" si="16"/>
        <v>1.1323307125759999E-4</v>
      </c>
      <c r="P63" s="3">
        <f t="shared" si="17"/>
        <v>25910.512243199999</v>
      </c>
    </row>
    <row r="64" spans="1:16" ht="12.75" x14ac:dyDescent="0.2">
      <c r="A64" s="1">
        <v>60</v>
      </c>
      <c r="B64">
        <f t="shared" si="6"/>
        <v>32.859999999999992</v>
      </c>
      <c r="C64">
        <f t="shared" si="0"/>
        <v>3.7208387215247347E-3</v>
      </c>
      <c r="D64" s="3">
        <f t="shared" si="1"/>
        <v>96.408837249039266</v>
      </c>
      <c r="E64" s="4">
        <f t="shared" si="2"/>
        <v>11.500999999999998</v>
      </c>
      <c r="F64" s="3">
        <f t="shared" si="7"/>
        <v>85.977222190587938</v>
      </c>
      <c r="G64" s="16"/>
      <c r="H64">
        <f t="shared" si="3"/>
        <v>0.57000000000000006</v>
      </c>
      <c r="I64" s="3">
        <f t="shared" si="8"/>
        <v>0</v>
      </c>
      <c r="J64">
        <f t="shared" si="9"/>
        <v>0</v>
      </c>
      <c r="O64">
        <f t="shared" si="16"/>
        <v>1.1323307125759999E-4</v>
      </c>
      <c r="P64" s="3">
        <f t="shared" si="17"/>
        <v>25910.512243199999</v>
      </c>
    </row>
    <row r="65" spans="1:19" ht="12.75" x14ac:dyDescent="0.2">
      <c r="A65" s="1">
        <v>61</v>
      </c>
      <c r="B65">
        <f t="shared" si="6"/>
        <v>33.429999999999993</v>
      </c>
      <c r="C65">
        <f t="shared" si="0"/>
        <v>3.7853815721415668E-3</v>
      </c>
      <c r="D65" s="3">
        <f t="shared" si="1"/>
        <v>98.081175570157725</v>
      </c>
      <c r="E65" s="4">
        <f t="shared" si="2"/>
        <v>11.700499999999996</v>
      </c>
      <c r="F65" s="3">
        <f t="shared" si="7"/>
        <v>86.857897760745658</v>
      </c>
      <c r="G65" s="16"/>
      <c r="H65">
        <f t="shared" si="3"/>
        <v>0.57000000000000006</v>
      </c>
      <c r="I65" s="3">
        <f t="shared" si="8"/>
        <v>0</v>
      </c>
      <c r="J65">
        <f t="shared" si="9"/>
        <v>0</v>
      </c>
      <c r="O65">
        <f t="shared" si="16"/>
        <v>1.1323307125759999E-4</v>
      </c>
      <c r="P65" s="3">
        <f t="shared" si="17"/>
        <v>25910.512243199999</v>
      </c>
    </row>
    <row r="66" spans="1:19" ht="12.75" x14ac:dyDescent="0.2">
      <c r="A66" s="1">
        <v>62</v>
      </c>
      <c r="B66">
        <f t="shared" si="6"/>
        <v>33.999999999999993</v>
      </c>
      <c r="C66">
        <f t="shared" si="0"/>
        <v>3.8499244227583988E-3</v>
      </c>
      <c r="D66" s="3">
        <f t="shared" si="1"/>
        <v>99.753513891276185</v>
      </c>
      <c r="E66" s="4">
        <f t="shared" si="2"/>
        <v>11.899999999999999</v>
      </c>
      <c r="F66" s="3">
        <f t="shared" si="7"/>
        <v>89.211411652021823</v>
      </c>
      <c r="G66" s="16"/>
      <c r="H66">
        <f t="shared" si="3"/>
        <v>0.59</v>
      </c>
      <c r="I66" s="3">
        <f t="shared" si="8"/>
        <v>0</v>
      </c>
      <c r="J66">
        <f t="shared" si="9"/>
        <v>0</v>
      </c>
      <c r="O66">
        <f t="shared" si="16"/>
        <v>1.1323307125759999E-4</v>
      </c>
      <c r="P66" s="3">
        <f t="shared" si="17"/>
        <v>25910.512243199999</v>
      </c>
    </row>
    <row r="67" spans="1:19" ht="12.75" x14ac:dyDescent="0.2">
      <c r="A67" s="1">
        <v>63</v>
      </c>
      <c r="B67">
        <f t="shared" si="6"/>
        <v>34.589999999999996</v>
      </c>
      <c r="C67">
        <f t="shared" si="0"/>
        <v>3.9167319348003835E-3</v>
      </c>
      <c r="D67" s="3">
        <f t="shared" si="1"/>
        <v>101.48453074997775</v>
      </c>
      <c r="E67" s="4">
        <f t="shared" si="2"/>
        <v>12.106499999999999</v>
      </c>
      <c r="F67" s="3">
        <f t="shared" si="7"/>
        <v>90.089442401999577</v>
      </c>
      <c r="G67" s="15"/>
      <c r="H67">
        <f t="shared" si="3"/>
        <v>0.6</v>
      </c>
      <c r="I67" s="3">
        <f t="shared" si="8"/>
        <v>0</v>
      </c>
      <c r="J67">
        <f t="shared" si="9"/>
        <v>0</v>
      </c>
      <c r="O67">
        <f t="shared" si="16"/>
        <v>1.1323307125759999E-4</v>
      </c>
      <c r="P67" s="3">
        <f t="shared" si="17"/>
        <v>25910.512243199999</v>
      </c>
    </row>
    <row r="68" spans="1:19" ht="12.75" x14ac:dyDescent="0.2">
      <c r="A68" s="1">
        <v>64</v>
      </c>
      <c r="B68">
        <f t="shared" si="6"/>
        <v>35.19</v>
      </c>
      <c r="C68">
        <f t="shared" si="0"/>
        <v>3.9846717775549436E-3</v>
      </c>
      <c r="D68" s="3">
        <f t="shared" si="1"/>
        <v>103.24488687747086</v>
      </c>
      <c r="E68" s="4">
        <f t="shared" si="2"/>
        <v>12.3165</v>
      </c>
      <c r="F68" s="3">
        <f t="shared" si="7"/>
        <v>91.017829279470448</v>
      </c>
      <c r="G68" s="16"/>
      <c r="H68">
        <f t="shared" si="3"/>
        <v>0.6</v>
      </c>
      <c r="I68" s="3">
        <f t="shared" si="8"/>
        <v>0</v>
      </c>
      <c r="J68">
        <f t="shared" si="9"/>
        <v>0</v>
      </c>
      <c r="O68">
        <f t="shared" si="16"/>
        <v>1.1323307125759999E-4</v>
      </c>
      <c r="P68" s="3">
        <f t="shared" si="17"/>
        <v>25910.512243199999</v>
      </c>
    </row>
    <row r="69" spans="1:19" ht="12.75" x14ac:dyDescent="0.2">
      <c r="A69" s="1">
        <v>65</v>
      </c>
      <c r="B69">
        <f t="shared" si="6"/>
        <v>35.79</v>
      </c>
      <c r="C69">
        <f t="shared" ref="C69:C132" si="18">B69*O69</f>
        <v>4.0526116203095036E-3</v>
      </c>
      <c r="D69" s="3">
        <f t="shared" ref="D69:D132" si="19">C69*P69</f>
        <v>105.00524300496399</v>
      </c>
      <c r="E69" s="4">
        <f t="shared" ref="E69:E132" si="20">B69*$M$12*100</f>
        <v>12.526499999999999</v>
      </c>
      <c r="F69" s="3">
        <f t="shared" si="7"/>
        <v>93.49657228443445</v>
      </c>
      <c r="G69" s="15"/>
      <c r="H69">
        <f t="shared" ref="H69:H132" si="21">0.01*ROUNDDOWN((F69-G69)/$M$11,0)</f>
        <v>0.62</v>
      </c>
      <c r="I69" s="3">
        <f t="shared" si="8"/>
        <v>0</v>
      </c>
      <c r="J69">
        <f t="shared" si="9"/>
        <v>0</v>
      </c>
      <c r="O69">
        <f t="shared" si="16"/>
        <v>1.1323307125759999E-4</v>
      </c>
      <c r="P69" s="3">
        <f t="shared" si="17"/>
        <v>25910.512243199999</v>
      </c>
    </row>
    <row r="70" spans="1:19" ht="12.75" x14ac:dyDescent="0.2">
      <c r="A70" s="1">
        <v>66</v>
      </c>
      <c r="B70">
        <f t="shared" ref="B70:B133" si="22">IF((F69-G69)&lt;$M$11,B69,B69+H69)</f>
        <v>36.409999999999997</v>
      </c>
      <c r="C70">
        <f t="shared" si="18"/>
        <v>4.1228161244892154E-3</v>
      </c>
      <c r="D70" s="3">
        <f t="shared" si="19"/>
        <v>106.82427767004019</v>
      </c>
      <c r="E70" s="4">
        <f t="shared" si="20"/>
        <v>12.743499999999999</v>
      </c>
      <c r="F70" s="3">
        <f t="shared" ref="F70:F133" si="23">D70-E70+((F69-G69)-($M$11*H69*100))</f>
        <v>94.577349954474641</v>
      </c>
      <c r="G70" s="16"/>
      <c r="H70">
        <f t="shared" si="21"/>
        <v>0.63</v>
      </c>
      <c r="I70" s="3">
        <f t="shared" ref="I70:I133" si="24">IF(G70=0,I69,I69+G70)</f>
        <v>0</v>
      </c>
      <c r="J70">
        <f t="shared" si="9"/>
        <v>0</v>
      </c>
      <c r="O70">
        <f t="shared" si="16"/>
        <v>1.1323307125759999E-4</v>
      </c>
      <c r="P70" s="3">
        <f t="shared" si="17"/>
        <v>25910.512243199999</v>
      </c>
    </row>
    <row r="71" spans="1:19" ht="12.75" x14ac:dyDescent="0.2">
      <c r="A71" s="1">
        <v>67</v>
      </c>
      <c r="B71">
        <f t="shared" si="22"/>
        <v>37.04</v>
      </c>
      <c r="C71">
        <f t="shared" si="18"/>
        <v>4.1941529593815035E-3</v>
      </c>
      <c r="D71" s="3">
        <f t="shared" si="19"/>
        <v>108.67265160390795</v>
      </c>
      <c r="E71" s="4">
        <f t="shared" si="20"/>
        <v>12.964</v>
      </c>
      <c r="F71" s="3">
        <f t="shared" si="23"/>
        <v>95.786001558382594</v>
      </c>
      <c r="G71" s="15"/>
      <c r="H71">
        <f t="shared" si="21"/>
        <v>0.63</v>
      </c>
      <c r="I71" s="3">
        <f t="shared" si="24"/>
        <v>0</v>
      </c>
      <c r="J71">
        <f t="shared" si="9"/>
        <v>0</v>
      </c>
      <c r="O71">
        <f t="shared" si="16"/>
        <v>1.1323307125759999E-4</v>
      </c>
      <c r="P71" s="3">
        <f t="shared" si="17"/>
        <v>25910.512243199999</v>
      </c>
    </row>
    <row r="72" spans="1:19" ht="12.75" x14ac:dyDescent="0.2">
      <c r="A72" s="1">
        <v>68</v>
      </c>
      <c r="B72">
        <f t="shared" si="22"/>
        <v>37.67</v>
      </c>
      <c r="C72">
        <f t="shared" si="18"/>
        <v>4.2654897942737916E-3</v>
      </c>
      <c r="D72" s="3">
        <f t="shared" si="19"/>
        <v>110.52102553777573</v>
      </c>
      <c r="E72" s="4">
        <f t="shared" si="20"/>
        <v>13.184500000000002</v>
      </c>
      <c r="F72" s="3">
        <f t="shared" si="23"/>
        <v>98.622527096158322</v>
      </c>
      <c r="G72" s="16"/>
      <c r="H72">
        <f t="shared" si="21"/>
        <v>0.65</v>
      </c>
      <c r="I72" s="3">
        <f t="shared" si="24"/>
        <v>0</v>
      </c>
      <c r="J72">
        <f t="shared" ref="J72:J135" si="25">IF(G72=0,J71,J71+C72-((E72/D72)*C72))</f>
        <v>0</v>
      </c>
      <c r="O72">
        <f t="shared" si="16"/>
        <v>1.1323307125759999E-4</v>
      </c>
      <c r="P72" s="3">
        <f t="shared" si="17"/>
        <v>25910.512243199999</v>
      </c>
    </row>
    <row r="73" spans="1:19" ht="12.75" x14ac:dyDescent="0.2">
      <c r="A73" s="1">
        <v>69</v>
      </c>
      <c r="B73">
        <f t="shared" si="22"/>
        <v>38.32</v>
      </c>
      <c r="C73">
        <f t="shared" si="18"/>
        <v>4.3390912905912314E-3</v>
      </c>
      <c r="D73" s="3">
        <f t="shared" si="19"/>
        <v>112.42807800922658</v>
      </c>
      <c r="E73" s="4">
        <f t="shared" si="20"/>
        <v>13.412000000000003</v>
      </c>
      <c r="F73" s="3">
        <f t="shared" si="23"/>
        <v>100.13860510538488</v>
      </c>
      <c r="G73" s="15"/>
      <c r="H73">
        <f t="shared" si="21"/>
        <v>0.66</v>
      </c>
      <c r="I73" s="3">
        <f t="shared" si="24"/>
        <v>0</v>
      </c>
      <c r="J73">
        <f t="shared" si="25"/>
        <v>0</v>
      </c>
      <c r="O73">
        <f t="shared" si="16"/>
        <v>1.1323307125759999E-4</v>
      </c>
      <c r="P73" s="3">
        <f t="shared" si="17"/>
        <v>25910.512243199999</v>
      </c>
    </row>
    <row r="74" spans="1:19" ht="12.75" x14ac:dyDescent="0.2">
      <c r="A74" s="1">
        <v>70</v>
      </c>
      <c r="B74">
        <f t="shared" si="22"/>
        <v>38.979999999999997</v>
      </c>
      <c r="C74">
        <f t="shared" si="18"/>
        <v>4.0607191082115482E-3</v>
      </c>
      <c r="D74" s="3">
        <f t="shared" si="19"/>
        <v>113.63253714307241</v>
      </c>
      <c r="E74" s="4">
        <f t="shared" si="20"/>
        <v>13.642999999999999</v>
      </c>
      <c r="F74" s="3">
        <f t="shared" si="23"/>
        <v>101.12814224845729</v>
      </c>
      <c r="G74" s="16"/>
      <c r="H74">
        <f t="shared" si="21"/>
        <v>0.67</v>
      </c>
      <c r="I74" s="3">
        <f t="shared" si="24"/>
        <v>0</v>
      </c>
      <c r="J74">
        <f t="shared" si="25"/>
        <v>0</v>
      </c>
      <c r="O74">
        <f t="shared" ref="O74:O87" si="26">$O$73-($O$73*$N$9)</f>
        <v>1.04174425556992E-4</v>
      </c>
      <c r="P74" s="3">
        <f t="shared" ref="P74:P87" si="27">$P$73+$P$73*$N$6</f>
        <v>27983.353222655998</v>
      </c>
    </row>
    <row r="75" spans="1:19" ht="12.75" x14ac:dyDescent="0.2">
      <c r="A75" s="1">
        <v>71</v>
      </c>
      <c r="B75">
        <f t="shared" si="22"/>
        <v>39.65</v>
      </c>
      <c r="C75">
        <f t="shared" si="18"/>
        <v>4.1305159733347327E-3</v>
      </c>
      <c r="D75" s="3">
        <f t="shared" si="19"/>
        <v>115.58568747364856</v>
      </c>
      <c r="E75" s="4">
        <f t="shared" si="20"/>
        <v>13.877500000000001</v>
      </c>
      <c r="F75" s="3">
        <f t="shared" si="23"/>
        <v>102.33632972210584</v>
      </c>
      <c r="G75" s="15"/>
      <c r="H75">
        <f t="shared" si="21"/>
        <v>0.68</v>
      </c>
      <c r="I75" s="3">
        <f t="shared" si="24"/>
        <v>0</v>
      </c>
      <c r="J75">
        <f t="shared" si="25"/>
        <v>0</v>
      </c>
      <c r="O75">
        <f t="shared" si="26"/>
        <v>1.04174425556992E-4</v>
      </c>
      <c r="P75" s="3">
        <f t="shared" si="27"/>
        <v>27983.353222655998</v>
      </c>
    </row>
    <row r="76" spans="1:19" ht="12.75" x14ac:dyDescent="0.2">
      <c r="A76" s="1">
        <v>72</v>
      </c>
      <c r="B76">
        <f t="shared" si="22"/>
        <v>40.33</v>
      </c>
      <c r="C76">
        <f t="shared" si="18"/>
        <v>4.2013545827134869E-3</v>
      </c>
      <c r="D76" s="3">
        <f t="shared" si="19"/>
        <v>117.567989301696</v>
      </c>
      <c r="E76" s="4">
        <f t="shared" si="20"/>
        <v>14.115500000000001</v>
      </c>
      <c r="F76" s="3">
        <f t="shared" si="23"/>
        <v>103.78881902380185</v>
      </c>
      <c r="G76" s="16"/>
      <c r="H76">
        <f t="shared" si="21"/>
        <v>0.69000000000000006</v>
      </c>
      <c r="I76" s="3">
        <f t="shared" si="24"/>
        <v>0</v>
      </c>
      <c r="J76">
        <f t="shared" si="25"/>
        <v>0</v>
      </c>
      <c r="O76">
        <f t="shared" si="26"/>
        <v>1.04174425556992E-4</v>
      </c>
      <c r="P76" s="3">
        <f t="shared" si="27"/>
        <v>27983.353222655998</v>
      </c>
    </row>
    <row r="77" spans="1:19" ht="12.75" x14ac:dyDescent="0.2">
      <c r="A77" s="1">
        <v>73</v>
      </c>
      <c r="B77">
        <f t="shared" si="22"/>
        <v>41.019999999999996</v>
      </c>
      <c r="C77">
        <f t="shared" si="18"/>
        <v>4.2732349363478117E-3</v>
      </c>
      <c r="D77" s="3">
        <f t="shared" si="19"/>
        <v>119.57944262721473</v>
      </c>
      <c r="E77" s="4">
        <f t="shared" si="20"/>
        <v>14.356999999999998</v>
      </c>
      <c r="F77" s="3">
        <f t="shared" si="23"/>
        <v>105.51126165101657</v>
      </c>
      <c r="G77" s="15"/>
      <c r="H77">
        <f t="shared" si="21"/>
        <v>0.70000000000000007</v>
      </c>
      <c r="I77" s="3">
        <f t="shared" si="24"/>
        <v>0</v>
      </c>
      <c r="J77">
        <f t="shared" si="25"/>
        <v>0</v>
      </c>
      <c r="O77">
        <f t="shared" si="26"/>
        <v>1.04174425556992E-4</v>
      </c>
      <c r="P77" s="3">
        <f t="shared" si="27"/>
        <v>27983.353222655998</v>
      </c>
    </row>
    <row r="78" spans="1:19" ht="12.75" x14ac:dyDescent="0.2">
      <c r="A78" s="1">
        <v>74</v>
      </c>
      <c r="B78">
        <f t="shared" si="22"/>
        <v>41.72</v>
      </c>
      <c r="C78">
        <f t="shared" si="18"/>
        <v>4.3461570342377062E-3</v>
      </c>
      <c r="D78" s="3">
        <f t="shared" si="19"/>
        <v>121.62004745020475</v>
      </c>
      <c r="E78" s="4">
        <f t="shared" si="20"/>
        <v>14.602</v>
      </c>
      <c r="F78" s="3">
        <f t="shared" si="23"/>
        <v>107.52930910122132</v>
      </c>
      <c r="G78" s="16"/>
      <c r="H78">
        <f t="shared" si="21"/>
        <v>0.71</v>
      </c>
      <c r="I78" s="3">
        <f t="shared" si="24"/>
        <v>0</v>
      </c>
      <c r="J78">
        <f t="shared" si="25"/>
        <v>0</v>
      </c>
      <c r="O78">
        <f t="shared" si="26"/>
        <v>1.04174425556992E-4</v>
      </c>
      <c r="P78" s="3">
        <f t="shared" si="27"/>
        <v>27983.353222655998</v>
      </c>
    </row>
    <row r="79" spans="1:19" ht="12.75" x14ac:dyDescent="0.2">
      <c r="A79" s="1">
        <v>75</v>
      </c>
      <c r="B79">
        <f t="shared" si="22"/>
        <v>42.43</v>
      </c>
      <c r="C79">
        <f t="shared" si="18"/>
        <v>4.4201208763831705E-3</v>
      </c>
      <c r="D79" s="3">
        <f t="shared" si="19"/>
        <v>123.68980377066605</v>
      </c>
      <c r="E79" s="4">
        <f t="shared" si="20"/>
        <v>14.8505</v>
      </c>
      <c r="F79" s="3">
        <f t="shared" si="23"/>
        <v>109.86861287188736</v>
      </c>
      <c r="G79" s="15"/>
      <c r="H79">
        <f t="shared" si="21"/>
        <v>0.73</v>
      </c>
      <c r="I79" s="3">
        <f t="shared" si="24"/>
        <v>0</v>
      </c>
      <c r="J79">
        <f t="shared" si="25"/>
        <v>0</v>
      </c>
      <c r="O79">
        <f t="shared" si="26"/>
        <v>1.04174425556992E-4</v>
      </c>
      <c r="P79" s="3">
        <f t="shared" si="27"/>
        <v>27983.353222655998</v>
      </c>
    </row>
    <row r="80" spans="1:19" ht="12.75" x14ac:dyDescent="0.2">
      <c r="A80" s="1">
        <v>76</v>
      </c>
      <c r="B80">
        <f t="shared" si="22"/>
        <v>43.16</v>
      </c>
      <c r="C80">
        <f t="shared" si="18"/>
        <v>4.4961682070397743E-3</v>
      </c>
      <c r="D80" s="3">
        <f t="shared" si="19"/>
        <v>125.81786308606991</v>
      </c>
      <c r="E80" s="4">
        <f t="shared" si="20"/>
        <v>15.106</v>
      </c>
      <c r="F80" s="3">
        <f t="shared" si="23"/>
        <v>111.08047595795728</v>
      </c>
      <c r="G80" s="16"/>
      <c r="H80">
        <f t="shared" si="21"/>
        <v>0.74</v>
      </c>
      <c r="I80" s="3">
        <f t="shared" si="24"/>
        <v>0</v>
      </c>
      <c r="J80">
        <f t="shared" si="25"/>
        <v>0</v>
      </c>
      <c r="O80">
        <f t="shared" si="26"/>
        <v>1.04174425556992E-4</v>
      </c>
      <c r="P80" s="3">
        <f t="shared" si="27"/>
        <v>27983.353222655998</v>
      </c>
      <c r="S80" s="29" t="s">
        <v>31</v>
      </c>
    </row>
    <row r="81" spans="1:16" ht="12.75" x14ac:dyDescent="0.2">
      <c r="A81" s="1">
        <v>77</v>
      </c>
      <c r="B81">
        <f t="shared" si="22"/>
        <v>43.9</v>
      </c>
      <c r="C81">
        <f t="shared" si="18"/>
        <v>4.5732572819519486E-3</v>
      </c>
      <c r="D81" s="3">
        <f t="shared" si="19"/>
        <v>127.97507389894507</v>
      </c>
      <c r="E81" s="4">
        <f t="shared" si="20"/>
        <v>15.365</v>
      </c>
      <c r="F81" s="3">
        <f t="shared" si="23"/>
        <v>112.69054985690236</v>
      </c>
      <c r="G81" s="15"/>
      <c r="H81">
        <f t="shared" si="21"/>
        <v>0.75</v>
      </c>
      <c r="I81" s="3">
        <f t="shared" si="24"/>
        <v>0</v>
      </c>
      <c r="J81">
        <f t="shared" si="25"/>
        <v>0</v>
      </c>
      <c r="O81">
        <f t="shared" si="26"/>
        <v>1.04174425556992E-4</v>
      </c>
      <c r="P81" s="3">
        <f t="shared" si="27"/>
        <v>27983.353222655998</v>
      </c>
    </row>
    <row r="82" spans="1:16" ht="12.75" x14ac:dyDescent="0.2">
      <c r="A82" s="1">
        <v>78</v>
      </c>
      <c r="B82">
        <f t="shared" si="22"/>
        <v>44.65</v>
      </c>
      <c r="C82">
        <f t="shared" si="18"/>
        <v>4.6513881011196927E-3</v>
      </c>
      <c r="D82" s="3">
        <f t="shared" si="19"/>
        <v>130.16143620929151</v>
      </c>
      <c r="E82" s="4">
        <f t="shared" si="20"/>
        <v>15.6275</v>
      </c>
      <c r="F82" s="3">
        <f t="shared" si="23"/>
        <v>114.72448606619388</v>
      </c>
      <c r="G82" s="16"/>
      <c r="H82">
        <f t="shared" si="21"/>
        <v>0.76</v>
      </c>
      <c r="I82" s="3">
        <f t="shared" si="24"/>
        <v>0</v>
      </c>
      <c r="J82">
        <f t="shared" si="25"/>
        <v>0</v>
      </c>
      <c r="O82">
        <f t="shared" si="26"/>
        <v>1.04174425556992E-4</v>
      </c>
      <c r="P82" s="3">
        <f t="shared" si="27"/>
        <v>27983.353222655998</v>
      </c>
    </row>
    <row r="83" spans="1:16" ht="12.75" x14ac:dyDescent="0.2">
      <c r="A83" s="1">
        <v>79</v>
      </c>
      <c r="B83">
        <f t="shared" si="22"/>
        <v>45.41</v>
      </c>
      <c r="C83">
        <f t="shared" si="18"/>
        <v>4.7305606645430065E-3</v>
      </c>
      <c r="D83" s="3">
        <f t="shared" si="19"/>
        <v>132.37695001710924</v>
      </c>
      <c r="E83" s="4">
        <f t="shared" si="20"/>
        <v>15.8935</v>
      </c>
      <c r="F83" s="3">
        <f t="shared" si="23"/>
        <v>117.2079360833031</v>
      </c>
      <c r="G83" s="15"/>
      <c r="H83">
        <f t="shared" si="21"/>
        <v>0.78</v>
      </c>
      <c r="I83" s="3">
        <f t="shared" si="24"/>
        <v>0</v>
      </c>
      <c r="J83">
        <f t="shared" si="25"/>
        <v>0</v>
      </c>
      <c r="O83">
        <f t="shared" si="26"/>
        <v>1.04174425556992E-4</v>
      </c>
      <c r="P83" s="3">
        <f t="shared" si="27"/>
        <v>27983.353222655998</v>
      </c>
    </row>
    <row r="84" spans="1:16" ht="12.75" x14ac:dyDescent="0.2">
      <c r="A84" s="1">
        <v>80</v>
      </c>
      <c r="B84">
        <f t="shared" si="22"/>
        <v>46.19</v>
      </c>
      <c r="C84">
        <f t="shared" si="18"/>
        <v>4.8118167164774598E-3</v>
      </c>
      <c r="D84" s="3">
        <f t="shared" si="19"/>
        <v>134.65076681986952</v>
      </c>
      <c r="E84" s="4">
        <f t="shared" si="20"/>
        <v>16.166499999999999</v>
      </c>
      <c r="F84" s="3">
        <f t="shared" si="23"/>
        <v>118.69220290317261</v>
      </c>
      <c r="G84" s="16"/>
      <c r="H84">
        <f t="shared" si="21"/>
        <v>0.79</v>
      </c>
      <c r="I84" s="3">
        <f t="shared" si="24"/>
        <v>0</v>
      </c>
      <c r="J84">
        <f t="shared" si="25"/>
        <v>0</v>
      </c>
      <c r="O84">
        <f t="shared" si="26"/>
        <v>1.04174425556992E-4</v>
      </c>
      <c r="P84" s="3">
        <f t="shared" si="27"/>
        <v>27983.353222655998</v>
      </c>
    </row>
    <row r="85" spans="1:16" ht="12.75" x14ac:dyDescent="0.2">
      <c r="A85" s="1">
        <v>81</v>
      </c>
      <c r="B85">
        <f t="shared" si="22"/>
        <v>46.98</v>
      </c>
      <c r="C85">
        <f t="shared" si="18"/>
        <v>4.8941145126674837E-3</v>
      </c>
      <c r="D85" s="3">
        <f t="shared" si="19"/>
        <v>136.95373512010113</v>
      </c>
      <c r="E85" s="4">
        <f t="shared" si="20"/>
        <v>16.442999999999998</v>
      </c>
      <c r="F85" s="3">
        <f t="shared" si="23"/>
        <v>120.70293802327375</v>
      </c>
      <c r="G85" s="15"/>
      <c r="H85">
        <f t="shared" si="21"/>
        <v>0.8</v>
      </c>
      <c r="I85" s="3">
        <f t="shared" si="24"/>
        <v>0</v>
      </c>
      <c r="J85">
        <f t="shared" si="25"/>
        <v>0</v>
      </c>
      <c r="O85">
        <f t="shared" si="26"/>
        <v>1.04174425556992E-4</v>
      </c>
      <c r="P85" s="3">
        <f t="shared" si="27"/>
        <v>27983.353222655998</v>
      </c>
    </row>
    <row r="86" spans="1:16" ht="12.75" x14ac:dyDescent="0.2">
      <c r="A86" s="1">
        <v>82</v>
      </c>
      <c r="B86">
        <f t="shared" si="22"/>
        <v>47.779999999999994</v>
      </c>
      <c r="C86">
        <f t="shared" si="18"/>
        <v>4.9774540531130774E-3</v>
      </c>
      <c r="D86" s="3">
        <f t="shared" si="19"/>
        <v>139.28585491780399</v>
      </c>
      <c r="E86" s="4">
        <f t="shared" si="20"/>
        <v>16.722999999999999</v>
      </c>
      <c r="F86" s="3">
        <f t="shared" si="23"/>
        <v>123.26579294107772</v>
      </c>
      <c r="G86" s="16"/>
      <c r="H86">
        <f t="shared" si="21"/>
        <v>0.82000000000000006</v>
      </c>
      <c r="I86" s="3">
        <f t="shared" si="24"/>
        <v>0</v>
      </c>
      <c r="J86">
        <f t="shared" si="25"/>
        <v>0</v>
      </c>
      <c r="O86">
        <f t="shared" si="26"/>
        <v>1.04174425556992E-4</v>
      </c>
      <c r="P86" s="3">
        <f t="shared" si="27"/>
        <v>27983.353222655998</v>
      </c>
    </row>
    <row r="87" spans="1:16" ht="12.75" x14ac:dyDescent="0.2">
      <c r="A87" s="1">
        <v>83</v>
      </c>
      <c r="B87">
        <f t="shared" si="22"/>
        <v>48.599999999999994</v>
      </c>
      <c r="C87">
        <f t="shared" si="18"/>
        <v>5.0628770820698105E-3</v>
      </c>
      <c r="D87" s="3">
        <f t="shared" si="19"/>
        <v>141.67627771044943</v>
      </c>
      <c r="E87" s="4">
        <f t="shared" si="20"/>
        <v>17.009999999999998</v>
      </c>
      <c r="F87" s="3">
        <f t="shared" si="23"/>
        <v>124.93207065152716</v>
      </c>
      <c r="G87" s="15"/>
      <c r="H87">
        <f t="shared" si="21"/>
        <v>0.83000000000000007</v>
      </c>
      <c r="I87" s="3">
        <f t="shared" si="24"/>
        <v>0</v>
      </c>
      <c r="J87">
        <f t="shared" si="25"/>
        <v>0</v>
      </c>
      <c r="O87">
        <f t="shared" si="26"/>
        <v>1.04174425556992E-4</v>
      </c>
      <c r="P87" s="3">
        <f t="shared" si="27"/>
        <v>27983.353222655998</v>
      </c>
    </row>
    <row r="88" spans="1:16" ht="12.75" x14ac:dyDescent="0.2">
      <c r="A88" s="1">
        <v>84</v>
      </c>
      <c r="B88">
        <f t="shared" si="22"/>
        <v>49.429999999999993</v>
      </c>
      <c r="C88">
        <f t="shared" si="18"/>
        <v>4.7373945068595446E-3</v>
      </c>
      <c r="D88" s="3">
        <f t="shared" si="19"/>
        <v>143.17363854776255</v>
      </c>
      <c r="E88" s="4">
        <f t="shared" si="20"/>
        <v>17.300499999999996</v>
      </c>
      <c r="F88" s="3">
        <f t="shared" si="23"/>
        <v>126.30520919928969</v>
      </c>
      <c r="G88" s="16"/>
      <c r="H88">
        <f t="shared" si="21"/>
        <v>0.84</v>
      </c>
      <c r="I88" s="3">
        <f t="shared" si="24"/>
        <v>0</v>
      </c>
      <c r="J88">
        <f t="shared" si="25"/>
        <v>0</v>
      </c>
      <c r="O88">
        <f t="shared" ref="O88:O101" si="28">$O$87-($O$87*$N$9)</f>
        <v>9.5840471512432645E-5</v>
      </c>
      <c r="P88" s="3">
        <f t="shared" ref="P88:P101" si="29">$P$87+$P$87*$N$6</f>
        <v>30222.02148046848</v>
      </c>
    </row>
    <row r="89" spans="1:16" ht="12.75" x14ac:dyDescent="0.2">
      <c r="A89" s="1">
        <v>85</v>
      </c>
      <c r="B89">
        <f t="shared" si="22"/>
        <v>50.269999999999996</v>
      </c>
      <c r="C89">
        <f t="shared" si="18"/>
        <v>4.8179005029299884E-3</v>
      </c>
      <c r="D89" s="3">
        <f t="shared" si="19"/>
        <v>145.60669249031</v>
      </c>
      <c r="E89" s="4">
        <f t="shared" si="20"/>
        <v>17.5945</v>
      </c>
      <c r="F89" s="3">
        <f t="shared" si="23"/>
        <v>128.31740168959968</v>
      </c>
      <c r="G89" s="15"/>
      <c r="H89">
        <f t="shared" si="21"/>
        <v>0.85</v>
      </c>
      <c r="I89" s="3">
        <f t="shared" si="24"/>
        <v>0</v>
      </c>
      <c r="J89">
        <f t="shared" si="25"/>
        <v>0</v>
      </c>
      <c r="O89">
        <f t="shared" si="28"/>
        <v>9.5840471512432645E-5</v>
      </c>
      <c r="P89" s="3">
        <f t="shared" si="29"/>
        <v>30222.02148046848</v>
      </c>
    </row>
    <row r="90" spans="1:16" ht="12.75" x14ac:dyDescent="0.2">
      <c r="A90" s="1">
        <v>86</v>
      </c>
      <c r="B90">
        <f t="shared" si="22"/>
        <v>51.12</v>
      </c>
      <c r="C90">
        <f t="shared" si="18"/>
        <v>4.8993649037155562E-3</v>
      </c>
      <c r="D90" s="3">
        <f t="shared" si="19"/>
        <v>148.06871136074491</v>
      </c>
      <c r="E90" s="4">
        <f t="shared" si="20"/>
        <v>17.891999999999999</v>
      </c>
      <c r="F90" s="3">
        <f t="shared" si="23"/>
        <v>130.99411305034459</v>
      </c>
      <c r="G90" s="16"/>
      <c r="H90">
        <f t="shared" si="21"/>
        <v>0.87</v>
      </c>
      <c r="I90" s="3">
        <f t="shared" si="24"/>
        <v>0</v>
      </c>
      <c r="J90">
        <f t="shared" si="25"/>
        <v>0</v>
      </c>
      <c r="O90">
        <f t="shared" si="28"/>
        <v>9.5840471512432645E-5</v>
      </c>
      <c r="P90" s="3">
        <f t="shared" si="29"/>
        <v>30222.02148046848</v>
      </c>
    </row>
    <row r="91" spans="1:16" ht="12.75" x14ac:dyDescent="0.2">
      <c r="A91" s="1">
        <v>87</v>
      </c>
      <c r="B91">
        <f t="shared" si="22"/>
        <v>51.989999999999995</v>
      </c>
      <c r="C91">
        <f t="shared" si="18"/>
        <v>4.9827461139313727E-3</v>
      </c>
      <c r="D91" s="3">
        <f t="shared" si="19"/>
        <v>150.5886600869548</v>
      </c>
      <c r="E91" s="4">
        <f t="shared" si="20"/>
        <v>18.1965</v>
      </c>
      <c r="F91" s="3">
        <f t="shared" si="23"/>
        <v>132.88627313729938</v>
      </c>
      <c r="G91" s="15"/>
      <c r="H91">
        <f t="shared" si="21"/>
        <v>0.88</v>
      </c>
      <c r="I91" s="3">
        <f t="shared" si="24"/>
        <v>0</v>
      </c>
      <c r="J91">
        <f t="shared" si="25"/>
        <v>0</v>
      </c>
      <c r="O91">
        <f t="shared" si="28"/>
        <v>9.5840471512432645E-5</v>
      </c>
      <c r="P91" s="3">
        <f t="shared" si="29"/>
        <v>30222.02148046848</v>
      </c>
    </row>
    <row r="92" spans="1:16" ht="12.75" x14ac:dyDescent="0.2">
      <c r="A92" s="1">
        <v>88</v>
      </c>
      <c r="B92">
        <f t="shared" si="22"/>
        <v>52.87</v>
      </c>
      <c r="C92">
        <f t="shared" si="18"/>
        <v>5.0670857288623141E-3</v>
      </c>
      <c r="D92" s="3">
        <f t="shared" si="19"/>
        <v>153.13757374105214</v>
      </c>
      <c r="E92" s="4">
        <f t="shared" si="20"/>
        <v>18.5045</v>
      </c>
      <c r="F92" s="3">
        <f t="shared" si="23"/>
        <v>135.51934687835151</v>
      </c>
      <c r="G92" s="16"/>
      <c r="H92">
        <f t="shared" si="21"/>
        <v>0.9</v>
      </c>
      <c r="I92" s="3">
        <f t="shared" si="24"/>
        <v>0</v>
      </c>
      <c r="J92">
        <f t="shared" si="25"/>
        <v>0</v>
      </c>
      <c r="O92">
        <f t="shared" si="28"/>
        <v>9.5840471512432645E-5</v>
      </c>
      <c r="P92" s="3">
        <f t="shared" si="29"/>
        <v>30222.02148046848</v>
      </c>
    </row>
    <row r="93" spans="1:16" ht="12.75" x14ac:dyDescent="0.2">
      <c r="A93" s="1">
        <v>89</v>
      </c>
      <c r="B93">
        <f t="shared" si="22"/>
        <v>53.769999999999996</v>
      </c>
      <c r="C93">
        <f t="shared" si="18"/>
        <v>5.1533421532235033E-3</v>
      </c>
      <c r="D93" s="3">
        <f t="shared" si="19"/>
        <v>155.74441725092441</v>
      </c>
      <c r="E93" s="4">
        <f t="shared" si="20"/>
        <v>18.819500000000001</v>
      </c>
      <c r="F93" s="3">
        <f t="shared" si="23"/>
        <v>137.44426412927592</v>
      </c>
      <c r="G93" s="15"/>
      <c r="H93">
        <f t="shared" si="21"/>
        <v>0.91</v>
      </c>
      <c r="I93" s="3">
        <f t="shared" si="24"/>
        <v>0</v>
      </c>
      <c r="J93">
        <f t="shared" si="25"/>
        <v>0</v>
      </c>
      <c r="O93">
        <f t="shared" si="28"/>
        <v>9.5840471512432645E-5</v>
      </c>
      <c r="P93" s="3">
        <f t="shared" si="29"/>
        <v>30222.02148046848</v>
      </c>
    </row>
    <row r="94" spans="1:16" ht="12.75" x14ac:dyDescent="0.2">
      <c r="A94" s="1">
        <v>90</v>
      </c>
      <c r="B94">
        <f t="shared" si="22"/>
        <v>54.679999999999993</v>
      </c>
      <c r="C94">
        <f t="shared" si="18"/>
        <v>5.2405569822998165E-3</v>
      </c>
      <c r="D94" s="3">
        <f t="shared" si="19"/>
        <v>158.38022568868413</v>
      </c>
      <c r="E94" s="4">
        <f t="shared" si="20"/>
        <v>19.137999999999998</v>
      </c>
      <c r="F94" s="3">
        <f t="shared" si="23"/>
        <v>140.18648981796005</v>
      </c>
      <c r="G94" s="16"/>
      <c r="H94">
        <f t="shared" si="21"/>
        <v>0.93</v>
      </c>
      <c r="I94" s="3">
        <f t="shared" si="24"/>
        <v>0</v>
      </c>
      <c r="J94">
        <f t="shared" si="25"/>
        <v>0</v>
      </c>
      <c r="O94">
        <f t="shared" si="28"/>
        <v>9.5840471512432645E-5</v>
      </c>
      <c r="P94" s="3">
        <f t="shared" si="29"/>
        <v>30222.02148046848</v>
      </c>
    </row>
    <row r="95" spans="1:16" ht="12.75" x14ac:dyDescent="0.2">
      <c r="A95" s="1">
        <v>91</v>
      </c>
      <c r="B95">
        <f t="shared" si="22"/>
        <v>55.609999999999992</v>
      </c>
      <c r="C95">
        <f t="shared" si="18"/>
        <v>5.3296886208063785E-3</v>
      </c>
      <c r="D95" s="3">
        <f t="shared" si="19"/>
        <v>161.0739639822188</v>
      </c>
      <c r="E95" s="4">
        <f t="shared" si="20"/>
        <v>19.463499999999996</v>
      </c>
      <c r="F95" s="3">
        <f t="shared" si="23"/>
        <v>142.29695380017884</v>
      </c>
      <c r="G95" s="15"/>
      <c r="H95">
        <f t="shared" si="21"/>
        <v>0.94000000000000006</v>
      </c>
      <c r="I95" s="3">
        <f t="shared" si="24"/>
        <v>0</v>
      </c>
      <c r="J95">
        <f t="shared" si="25"/>
        <v>0</v>
      </c>
      <c r="O95">
        <f t="shared" si="28"/>
        <v>9.5840471512432645E-5</v>
      </c>
      <c r="P95" s="3">
        <f t="shared" si="29"/>
        <v>30222.02148046848</v>
      </c>
    </row>
    <row r="96" spans="1:16" ht="12.75" x14ac:dyDescent="0.2">
      <c r="A96" s="1">
        <v>92</v>
      </c>
      <c r="B96">
        <f t="shared" si="22"/>
        <v>56.54999999999999</v>
      </c>
      <c r="C96">
        <f t="shared" si="18"/>
        <v>5.4197786640280653E-3</v>
      </c>
      <c r="D96" s="3">
        <f t="shared" si="19"/>
        <v>163.79666720364096</v>
      </c>
      <c r="E96" s="4">
        <f t="shared" si="20"/>
        <v>19.792499999999997</v>
      </c>
      <c r="F96" s="3">
        <f t="shared" si="23"/>
        <v>145.30112100381982</v>
      </c>
      <c r="G96" s="16"/>
      <c r="H96">
        <f t="shared" si="21"/>
        <v>0.96</v>
      </c>
      <c r="I96" s="3">
        <f t="shared" si="24"/>
        <v>0</v>
      </c>
      <c r="J96">
        <f t="shared" si="25"/>
        <v>0</v>
      </c>
      <c r="O96">
        <f t="shared" si="28"/>
        <v>9.5840471512432645E-5</v>
      </c>
      <c r="P96" s="3">
        <f t="shared" si="29"/>
        <v>30222.02148046848</v>
      </c>
    </row>
    <row r="97" spans="1:16" ht="12.75" x14ac:dyDescent="0.2">
      <c r="A97" s="1">
        <v>93</v>
      </c>
      <c r="B97">
        <f t="shared" si="22"/>
        <v>57.509999999999991</v>
      </c>
      <c r="C97">
        <f t="shared" si="18"/>
        <v>5.5117855166800008E-3</v>
      </c>
      <c r="D97" s="3">
        <f t="shared" si="19"/>
        <v>166.57730028083805</v>
      </c>
      <c r="E97" s="4">
        <f t="shared" si="20"/>
        <v>20.128499999999995</v>
      </c>
      <c r="F97" s="3">
        <f t="shared" si="23"/>
        <v>147.74992128465786</v>
      </c>
      <c r="G97" s="15"/>
      <c r="H97">
        <f t="shared" si="21"/>
        <v>0.98</v>
      </c>
      <c r="I97" s="3">
        <f t="shared" si="24"/>
        <v>0</v>
      </c>
      <c r="J97">
        <f t="shared" si="25"/>
        <v>0</v>
      </c>
      <c r="O97">
        <f t="shared" si="28"/>
        <v>9.5840471512432645E-5</v>
      </c>
      <c r="P97" s="3">
        <f t="shared" si="29"/>
        <v>30222.02148046848</v>
      </c>
    </row>
    <row r="98" spans="1:16" ht="12.75" x14ac:dyDescent="0.2">
      <c r="A98" s="1">
        <v>94</v>
      </c>
      <c r="B98">
        <f t="shared" si="22"/>
        <v>58.489999999999988</v>
      </c>
      <c r="C98">
        <f t="shared" si="18"/>
        <v>5.6057091787621843E-3</v>
      </c>
      <c r="D98" s="3">
        <f t="shared" si="19"/>
        <v>169.41586321381007</v>
      </c>
      <c r="E98" s="4">
        <f t="shared" si="20"/>
        <v>20.471499999999995</v>
      </c>
      <c r="F98" s="3">
        <f t="shared" si="23"/>
        <v>149.69428449846794</v>
      </c>
      <c r="G98" s="16"/>
      <c r="H98">
        <f t="shared" si="21"/>
        <v>0.99</v>
      </c>
      <c r="I98" s="3">
        <f t="shared" si="24"/>
        <v>0</v>
      </c>
      <c r="J98">
        <f t="shared" si="25"/>
        <v>0</v>
      </c>
      <c r="O98">
        <f t="shared" si="28"/>
        <v>9.5840471512432645E-5</v>
      </c>
      <c r="P98" s="3">
        <f t="shared" si="29"/>
        <v>30222.02148046848</v>
      </c>
    </row>
    <row r="99" spans="1:16" ht="12.75" x14ac:dyDescent="0.2">
      <c r="A99" s="1">
        <v>95</v>
      </c>
      <c r="B99">
        <f t="shared" si="22"/>
        <v>59.47999999999999</v>
      </c>
      <c r="C99">
        <f t="shared" si="18"/>
        <v>5.7005912455594925E-3</v>
      </c>
      <c r="D99" s="3">
        <f t="shared" si="19"/>
        <v>172.28339107466954</v>
      </c>
      <c r="E99" s="4">
        <f t="shared" si="20"/>
        <v>20.817999999999998</v>
      </c>
      <c r="F99" s="3">
        <f t="shared" si="23"/>
        <v>152.65967557313746</v>
      </c>
      <c r="G99" s="15"/>
      <c r="H99">
        <f t="shared" si="21"/>
        <v>1.01</v>
      </c>
      <c r="I99" s="3">
        <f t="shared" si="24"/>
        <v>0</v>
      </c>
      <c r="J99">
        <f t="shared" si="25"/>
        <v>0</v>
      </c>
      <c r="O99">
        <f t="shared" si="28"/>
        <v>9.5840471512432645E-5</v>
      </c>
      <c r="P99" s="3">
        <f t="shared" si="29"/>
        <v>30222.02148046848</v>
      </c>
    </row>
    <row r="100" spans="1:16" ht="12.75" x14ac:dyDescent="0.2">
      <c r="A100" s="1">
        <v>96</v>
      </c>
      <c r="B100">
        <f t="shared" si="22"/>
        <v>60.489999999999988</v>
      </c>
      <c r="C100">
        <f t="shared" si="18"/>
        <v>5.7973901217870496E-3</v>
      </c>
      <c r="D100" s="3">
        <f t="shared" si="19"/>
        <v>175.20884879130398</v>
      </c>
      <c r="E100" s="4">
        <f t="shared" si="20"/>
        <v>21.171499999999995</v>
      </c>
      <c r="F100" s="3">
        <f t="shared" si="23"/>
        <v>155.19702436444146</v>
      </c>
      <c r="G100" s="16"/>
      <c r="H100">
        <f t="shared" si="21"/>
        <v>1.03</v>
      </c>
      <c r="I100" s="3">
        <f t="shared" si="24"/>
        <v>0</v>
      </c>
      <c r="J100">
        <f t="shared" si="25"/>
        <v>0</v>
      </c>
      <c r="O100">
        <f t="shared" si="28"/>
        <v>9.5840471512432645E-5</v>
      </c>
      <c r="P100" s="3">
        <f t="shared" si="29"/>
        <v>30222.02148046848</v>
      </c>
    </row>
    <row r="101" spans="1:16" ht="12.75" x14ac:dyDescent="0.2">
      <c r="A101" s="1">
        <v>97</v>
      </c>
      <c r="B101">
        <f t="shared" si="22"/>
        <v>61.519999999999989</v>
      </c>
      <c r="C101">
        <f t="shared" si="18"/>
        <v>5.8961058074448553E-3</v>
      </c>
      <c r="D101" s="3">
        <f t="shared" si="19"/>
        <v>178.19223636371336</v>
      </c>
      <c r="E101" s="4">
        <f t="shared" si="20"/>
        <v>21.531999999999996</v>
      </c>
      <c r="F101" s="3">
        <f t="shared" si="23"/>
        <v>157.35726072815481</v>
      </c>
      <c r="G101" s="15"/>
      <c r="H101">
        <f t="shared" si="21"/>
        <v>1.04</v>
      </c>
      <c r="I101" s="3">
        <f t="shared" si="24"/>
        <v>0</v>
      </c>
      <c r="J101">
        <f t="shared" si="25"/>
        <v>0</v>
      </c>
      <c r="O101">
        <f t="shared" si="28"/>
        <v>9.5840471512432645E-5</v>
      </c>
      <c r="P101" s="3">
        <f t="shared" si="29"/>
        <v>30222.02148046848</v>
      </c>
    </row>
    <row r="102" spans="1:16" ht="12.75" x14ac:dyDescent="0.2">
      <c r="A102" s="1">
        <v>98</v>
      </c>
      <c r="B102">
        <f t="shared" si="22"/>
        <v>62.559999999999988</v>
      </c>
      <c r="C102">
        <f t="shared" si="18"/>
        <v>5.5161175059923618E-3</v>
      </c>
      <c r="D102" s="3">
        <f t="shared" si="19"/>
        <v>180.04487949528053</v>
      </c>
      <c r="E102" s="4">
        <f t="shared" si="20"/>
        <v>21.895999999999997</v>
      </c>
      <c r="F102" s="3">
        <f t="shared" si="23"/>
        <v>159.50614022343535</v>
      </c>
      <c r="G102" s="16"/>
      <c r="H102">
        <f t="shared" si="21"/>
        <v>1.06</v>
      </c>
      <c r="I102" s="3">
        <f t="shared" si="24"/>
        <v>0</v>
      </c>
      <c r="J102">
        <f t="shared" si="25"/>
        <v>0</v>
      </c>
      <c r="O102">
        <f t="shared" ref="O102:O115" si="30">$O$101-($O$101*$N$9)</f>
        <v>8.817323379143803E-5</v>
      </c>
      <c r="P102" s="3">
        <f t="shared" ref="P102:P115" si="31">$P$101+$P$101*$N$6</f>
        <v>32639.78319890596</v>
      </c>
    </row>
    <row r="103" spans="1:16" ht="12.75" x14ac:dyDescent="0.2">
      <c r="A103" s="1">
        <v>99</v>
      </c>
      <c r="B103">
        <f t="shared" si="22"/>
        <v>63.61999999999999</v>
      </c>
      <c r="C103">
        <f t="shared" si="18"/>
        <v>5.6095811338112865E-3</v>
      </c>
      <c r="D103" s="3">
        <f t="shared" si="19"/>
        <v>183.09551204427348</v>
      </c>
      <c r="E103" s="4">
        <f t="shared" si="20"/>
        <v>22.266999999999999</v>
      </c>
      <c r="F103" s="3">
        <f t="shared" si="23"/>
        <v>161.33465226770883</v>
      </c>
      <c r="G103" s="15"/>
      <c r="H103">
        <f t="shared" si="21"/>
        <v>1.07</v>
      </c>
      <c r="I103" s="3">
        <f t="shared" si="24"/>
        <v>0</v>
      </c>
      <c r="J103">
        <f t="shared" si="25"/>
        <v>0</v>
      </c>
      <c r="O103">
        <f t="shared" si="30"/>
        <v>8.817323379143803E-5</v>
      </c>
      <c r="P103" s="3">
        <f t="shared" si="31"/>
        <v>32639.78319890596</v>
      </c>
    </row>
    <row r="104" spans="1:16" ht="12.75" x14ac:dyDescent="0.2">
      <c r="A104" s="1">
        <v>100</v>
      </c>
      <c r="B104">
        <f t="shared" si="22"/>
        <v>64.689999999999984</v>
      </c>
      <c r="C104">
        <f t="shared" si="18"/>
        <v>5.7039264939681249E-3</v>
      </c>
      <c r="D104" s="3">
        <f t="shared" si="19"/>
        <v>186.17492414561536</v>
      </c>
      <c r="E104" s="4">
        <f t="shared" si="20"/>
        <v>22.641499999999994</v>
      </c>
      <c r="F104" s="3">
        <f t="shared" si="23"/>
        <v>164.36807641332419</v>
      </c>
      <c r="G104" s="16"/>
      <c r="H104">
        <f t="shared" si="21"/>
        <v>1.0900000000000001</v>
      </c>
      <c r="I104" s="3">
        <f t="shared" si="24"/>
        <v>0</v>
      </c>
      <c r="J104">
        <f t="shared" si="25"/>
        <v>0</v>
      </c>
      <c r="O104">
        <f t="shared" si="30"/>
        <v>8.817323379143803E-5</v>
      </c>
      <c r="P104" s="3">
        <f t="shared" si="31"/>
        <v>32639.78319890596</v>
      </c>
    </row>
    <row r="105" spans="1:16" ht="12.75" x14ac:dyDescent="0.2">
      <c r="A105" s="1">
        <v>101</v>
      </c>
      <c r="B105">
        <f t="shared" si="22"/>
        <v>65.779999999999987</v>
      </c>
      <c r="C105">
        <f t="shared" si="18"/>
        <v>5.8000353188007924E-3</v>
      </c>
      <c r="D105" s="3">
        <f t="shared" si="19"/>
        <v>189.31189535165527</v>
      </c>
      <c r="E105" s="4">
        <f t="shared" si="20"/>
        <v>23.022999999999996</v>
      </c>
      <c r="F105" s="3">
        <f t="shared" si="23"/>
        <v>167.15697176497943</v>
      </c>
      <c r="G105" s="15"/>
      <c r="H105">
        <f t="shared" si="21"/>
        <v>1.1100000000000001</v>
      </c>
      <c r="I105" s="3">
        <f t="shared" si="24"/>
        <v>0</v>
      </c>
      <c r="J105">
        <f t="shared" si="25"/>
        <v>0</v>
      </c>
      <c r="O105">
        <f t="shared" si="30"/>
        <v>8.817323379143803E-5</v>
      </c>
      <c r="P105" s="3">
        <f t="shared" si="31"/>
        <v>32639.78319890596</v>
      </c>
    </row>
    <row r="106" spans="1:16" ht="12.75" x14ac:dyDescent="0.2">
      <c r="A106" s="1">
        <v>102</v>
      </c>
      <c r="B106">
        <f t="shared" si="22"/>
        <v>66.889999999999986</v>
      </c>
      <c r="C106">
        <f t="shared" si="18"/>
        <v>5.8979076083092883E-3</v>
      </c>
      <c r="D106" s="3">
        <f t="shared" si="19"/>
        <v>192.50642566239313</v>
      </c>
      <c r="E106" s="4">
        <f t="shared" si="20"/>
        <v>23.411499999999997</v>
      </c>
      <c r="F106" s="3">
        <f t="shared" si="23"/>
        <v>169.75189742737257</v>
      </c>
      <c r="G106" s="16"/>
      <c r="H106">
        <f t="shared" si="21"/>
        <v>1.1300000000000001</v>
      </c>
      <c r="I106" s="3">
        <f t="shared" si="24"/>
        <v>0</v>
      </c>
      <c r="J106">
        <f t="shared" si="25"/>
        <v>0</v>
      </c>
      <c r="O106">
        <f t="shared" si="30"/>
        <v>8.817323379143803E-5</v>
      </c>
      <c r="P106" s="3">
        <f t="shared" si="31"/>
        <v>32639.78319890596</v>
      </c>
    </row>
    <row r="107" spans="1:16" ht="12.75" x14ac:dyDescent="0.2">
      <c r="A107" s="1">
        <v>103</v>
      </c>
      <c r="B107">
        <f t="shared" si="22"/>
        <v>68.019999999999982</v>
      </c>
      <c r="C107">
        <f t="shared" si="18"/>
        <v>5.9975433624936134E-3</v>
      </c>
      <c r="D107" s="3">
        <f t="shared" si="19"/>
        <v>195.758515077829</v>
      </c>
      <c r="E107" s="4">
        <f t="shared" si="20"/>
        <v>23.806999999999995</v>
      </c>
      <c r="F107" s="3">
        <f t="shared" si="23"/>
        <v>172.20341250520156</v>
      </c>
      <c r="G107" s="15"/>
      <c r="H107">
        <f t="shared" si="21"/>
        <v>1.1400000000000001</v>
      </c>
      <c r="I107" s="3">
        <f t="shared" si="24"/>
        <v>0</v>
      </c>
      <c r="J107">
        <f t="shared" si="25"/>
        <v>0</v>
      </c>
      <c r="O107">
        <f t="shared" si="30"/>
        <v>8.817323379143803E-5</v>
      </c>
      <c r="P107" s="3">
        <f t="shared" si="31"/>
        <v>32639.78319890596</v>
      </c>
    </row>
    <row r="108" spans="1:16" ht="12.75" x14ac:dyDescent="0.2">
      <c r="A108" s="1">
        <v>104</v>
      </c>
      <c r="B108">
        <f t="shared" si="22"/>
        <v>69.159999999999982</v>
      </c>
      <c r="C108">
        <f t="shared" si="18"/>
        <v>6.0980608490158522E-3</v>
      </c>
      <c r="D108" s="3">
        <f t="shared" si="19"/>
        <v>199.03938404561382</v>
      </c>
      <c r="E108" s="4">
        <f t="shared" si="20"/>
        <v>24.205999999999996</v>
      </c>
      <c r="F108" s="3">
        <f t="shared" si="23"/>
        <v>176.03679655081535</v>
      </c>
      <c r="G108" s="16"/>
      <c r="H108">
        <f t="shared" si="21"/>
        <v>1.17</v>
      </c>
      <c r="I108" s="3">
        <f t="shared" si="24"/>
        <v>0</v>
      </c>
      <c r="J108">
        <f t="shared" si="25"/>
        <v>0</v>
      </c>
      <c r="O108">
        <f t="shared" si="30"/>
        <v>8.817323379143803E-5</v>
      </c>
      <c r="P108" s="3">
        <f t="shared" si="31"/>
        <v>32639.78319890596</v>
      </c>
    </row>
    <row r="109" spans="1:16" ht="12.75" x14ac:dyDescent="0.2">
      <c r="A109" s="1">
        <v>105</v>
      </c>
      <c r="B109">
        <f t="shared" si="22"/>
        <v>70.329999999999984</v>
      </c>
      <c r="C109">
        <f t="shared" si="18"/>
        <v>6.2012235325518356E-3</v>
      </c>
      <c r="D109" s="3">
        <f t="shared" si="19"/>
        <v>202.40659167044566</v>
      </c>
      <c r="E109" s="4">
        <f t="shared" si="20"/>
        <v>24.615499999999997</v>
      </c>
      <c r="F109" s="3">
        <f t="shared" si="23"/>
        <v>178.32788822126102</v>
      </c>
      <c r="G109" s="15"/>
      <c r="H109">
        <f t="shared" si="21"/>
        <v>1.18</v>
      </c>
      <c r="I109" s="3">
        <f t="shared" si="24"/>
        <v>0</v>
      </c>
      <c r="J109">
        <f t="shared" si="25"/>
        <v>0</v>
      </c>
      <c r="O109">
        <f t="shared" si="30"/>
        <v>8.817323379143803E-5</v>
      </c>
      <c r="P109" s="3">
        <f t="shared" si="31"/>
        <v>32639.78319890596</v>
      </c>
    </row>
    <row r="110" spans="1:16" ht="12.75" x14ac:dyDescent="0.2">
      <c r="A110" s="1">
        <v>106</v>
      </c>
      <c r="B110">
        <f t="shared" si="22"/>
        <v>71.509999999999991</v>
      </c>
      <c r="C110">
        <f t="shared" si="18"/>
        <v>6.3052679484257327E-3</v>
      </c>
      <c r="D110" s="3">
        <f t="shared" si="19"/>
        <v>205.80257884762648</v>
      </c>
      <c r="E110" s="4">
        <f t="shared" si="20"/>
        <v>25.028499999999998</v>
      </c>
      <c r="F110" s="3">
        <f t="shared" si="23"/>
        <v>182.10196706888749</v>
      </c>
      <c r="G110" s="16"/>
      <c r="H110">
        <f t="shared" si="21"/>
        <v>1.21</v>
      </c>
      <c r="I110" s="3">
        <f t="shared" si="24"/>
        <v>0</v>
      </c>
      <c r="J110">
        <f t="shared" si="25"/>
        <v>0</v>
      </c>
      <c r="O110">
        <f t="shared" si="30"/>
        <v>8.817323379143803E-5</v>
      </c>
      <c r="P110" s="3">
        <f t="shared" si="31"/>
        <v>32639.78319890596</v>
      </c>
    </row>
    <row r="111" spans="1:16" ht="12.75" x14ac:dyDescent="0.2">
      <c r="A111" s="1">
        <v>107</v>
      </c>
      <c r="B111">
        <f t="shared" si="22"/>
        <v>72.719999999999985</v>
      </c>
      <c r="C111">
        <f t="shared" si="18"/>
        <v>6.4119575613133719E-3</v>
      </c>
      <c r="D111" s="3">
        <f t="shared" si="19"/>
        <v>209.28490468185421</v>
      </c>
      <c r="E111" s="4">
        <f t="shared" si="20"/>
        <v>25.451999999999998</v>
      </c>
      <c r="F111" s="3">
        <f t="shared" si="23"/>
        <v>184.43487175074171</v>
      </c>
      <c r="G111" s="15"/>
      <c r="H111">
        <f t="shared" si="21"/>
        <v>1.22</v>
      </c>
      <c r="I111" s="3">
        <f t="shared" si="24"/>
        <v>0</v>
      </c>
      <c r="J111">
        <f t="shared" si="25"/>
        <v>0</v>
      </c>
      <c r="O111">
        <f t="shared" si="30"/>
        <v>8.817323379143803E-5</v>
      </c>
      <c r="P111" s="3">
        <f t="shared" si="31"/>
        <v>32639.78319890596</v>
      </c>
    </row>
    <row r="112" spans="1:16" ht="12.75" x14ac:dyDescent="0.2">
      <c r="A112" s="1">
        <v>108</v>
      </c>
      <c r="B112">
        <f t="shared" si="22"/>
        <v>73.939999999999984</v>
      </c>
      <c r="C112">
        <f t="shared" si="18"/>
        <v>6.5195289065389265E-3</v>
      </c>
      <c r="D112" s="3">
        <f t="shared" si="19"/>
        <v>212.796010068431</v>
      </c>
      <c r="E112" s="4">
        <f t="shared" si="20"/>
        <v>25.878999999999998</v>
      </c>
      <c r="F112" s="3">
        <f t="shared" si="23"/>
        <v>188.35188181917272</v>
      </c>
      <c r="G112" s="16"/>
      <c r="H112">
        <f t="shared" si="21"/>
        <v>1.25</v>
      </c>
      <c r="I112" s="3">
        <f t="shared" si="24"/>
        <v>0</v>
      </c>
      <c r="J112">
        <f t="shared" si="25"/>
        <v>0</v>
      </c>
      <c r="O112">
        <f t="shared" si="30"/>
        <v>8.817323379143803E-5</v>
      </c>
      <c r="P112" s="3">
        <f t="shared" si="31"/>
        <v>32639.78319890596</v>
      </c>
    </row>
    <row r="113" spans="1:16" ht="12.75" x14ac:dyDescent="0.2">
      <c r="A113" s="1">
        <v>109</v>
      </c>
      <c r="B113">
        <f t="shared" si="22"/>
        <v>75.189999999999984</v>
      </c>
      <c r="C113">
        <f t="shared" si="18"/>
        <v>6.629745448778224E-3</v>
      </c>
      <c r="D113" s="3">
        <f t="shared" si="19"/>
        <v>216.39345411205474</v>
      </c>
      <c r="E113" s="4">
        <f t="shared" si="20"/>
        <v>26.316499999999994</v>
      </c>
      <c r="F113" s="3">
        <f t="shared" si="23"/>
        <v>190.92883593122747</v>
      </c>
      <c r="G113" s="15"/>
      <c r="H113">
        <f t="shared" si="21"/>
        <v>1.27</v>
      </c>
      <c r="I113" s="3">
        <f t="shared" si="24"/>
        <v>0</v>
      </c>
      <c r="J113">
        <f t="shared" si="25"/>
        <v>0</v>
      </c>
      <c r="O113">
        <f t="shared" si="30"/>
        <v>8.817323379143803E-5</v>
      </c>
      <c r="P113" s="3">
        <f t="shared" si="31"/>
        <v>32639.78319890596</v>
      </c>
    </row>
    <row r="114" spans="1:16" ht="12.75" x14ac:dyDescent="0.2">
      <c r="A114" s="1">
        <v>110</v>
      </c>
      <c r="B114">
        <f t="shared" si="22"/>
        <v>76.45999999999998</v>
      </c>
      <c r="C114">
        <f t="shared" si="18"/>
        <v>6.7417254556933499E-3</v>
      </c>
      <c r="D114" s="3">
        <f t="shared" si="19"/>
        <v>220.04845726037644</v>
      </c>
      <c r="E114" s="4">
        <f t="shared" si="20"/>
        <v>26.760999999999996</v>
      </c>
      <c r="F114" s="3">
        <f t="shared" si="23"/>
        <v>193.71629319160391</v>
      </c>
      <c r="G114" s="16"/>
      <c r="H114">
        <f t="shared" si="21"/>
        <v>1.29</v>
      </c>
      <c r="I114" s="3">
        <f t="shared" si="24"/>
        <v>0</v>
      </c>
      <c r="J114">
        <f t="shared" si="25"/>
        <v>0</v>
      </c>
      <c r="O114">
        <f t="shared" si="30"/>
        <v>8.817323379143803E-5</v>
      </c>
      <c r="P114" s="3">
        <f t="shared" si="31"/>
        <v>32639.78319890596</v>
      </c>
    </row>
    <row r="115" spans="1:16" ht="12.75" x14ac:dyDescent="0.2">
      <c r="A115" s="1">
        <v>111</v>
      </c>
      <c r="B115">
        <f t="shared" si="22"/>
        <v>77.749999999999986</v>
      </c>
      <c r="C115">
        <f t="shared" si="18"/>
        <v>6.8554689272843057E-3</v>
      </c>
      <c r="D115" s="3">
        <f t="shared" si="19"/>
        <v>223.76101951339615</v>
      </c>
      <c r="E115" s="4">
        <f t="shared" si="20"/>
        <v>27.212499999999995</v>
      </c>
      <c r="F115" s="3">
        <f t="shared" si="23"/>
        <v>196.76481270500005</v>
      </c>
      <c r="G115" s="15"/>
      <c r="H115">
        <f t="shared" si="21"/>
        <v>1.31</v>
      </c>
      <c r="I115" s="3">
        <f t="shared" si="24"/>
        <v>0</v>
      </c>
      <c r="J115">
        <f t="shared" si="25"/>
        <v>0</v>
      </c>
      <c r="O115">
        <f t="shared" si="30"/>
        <v>8.817323379143803E-5</v>
      </c>
      <c r="P115" s="3">
        <f t="shared" si="31"/>
        <v>32639.78319890596</v>
      </c>
    </row>
    <row r="116" spans="1:16" ht="12.75" x14ac:dyDescent="0.2">
      <c r="A116" s="1">
        <v>112</v>
      </c>
      <c r="B116">
        <f t="shared" si="22"/>
        <v>79.059999999999988</v>
      </c>
      <c r="C116">
        <f t="shared" si="18"/>
        <v>6.4132977944670027E-3</v>
      </c>
      <c r="D116" s="3">
        <f t="shared" si="19"/>
        <v>226.07494156953871</v>
      </c>
      <c r="E116" s="4">
        <f t="shared" si="20"/>
        <v>27.670999999999996</v>
      </c>
      <c r="F116" s="3">
        <f t="shared" si="23"/>
        <v>198.66875427453877</v>
      </c>
      <c r="G116" s="16"/>
      <c r="H116">
        <f t="shared" si="21"/>
        <v>1.32</v>
      </c>
      <c r="I116" s="3">
        <f t="shared" si="24"/>
        <v>0</v>
      </c>
      <c r="J116">
        <f t="shared" si="25"/>
        <v>0</v>
      </c>
      <c r="O116">
        <f t="shared" ref="O116:O129" si="32">$O$115-($O$115*$N$9)</f>
        <v>8.111937508812299E-5</v>
      </c>
      <c r="P116" s="3">
        <f t="shared" ref="P116:P129" si="33">$P$115+$P$115*$N$6</f>
        <v>35250.965854818438</v>
      </c>
    </row>
    <row r="117" spans="1:16" ht="12.75" x14ac:dyDescent="0.2">
      <c r="A117" s="1">
        <v>113</v>
      </c>
      <c r="B117">
        <f t="shared" si="22"/>
        <v>80.379999999999981</v>
      </c>
      <c r="C117">
        <f t="shared" si="18"/>
        <v>6.5203753695833241E-3</v>
      </c>
      <c r="D117" s="3">
        <f t="shared" si="19"/>
        <v>229.84952951378091</v>
      </c>
      <c r="E117" s="4">
        <f t="shared" si="20"/>
        <v>28.132999999999992</v>
      </c>
      <c r="F117" s="3">
        <f t="shared" si="23"/>
        <v>202.3852837883197</v>
      </c>
      <c r="G117" s="15"/>
      <c r="H117">
        <f t="shared" si="21"/>
        <v>1.34</v>
      </c>
      <c r="I117" s="3">
        <f t="shared" si="24"/>
        <v>0</v>
      </c>
      <c r="J117">
        <f t="shared" si="25"/>
        <v>0</v>
      </c>
      <c r="O117">
        <f t="shared" si="32"/>
        <v>8.111937508812299E-5</v>
      </c>
      <c r="P117" s="3">
        <f t="shared" si="33"/>
        <v>35250.965854818438</v>
      </c>
    </row>
    <row r="118" spans="1:16" ht="12.75" x14ac:dyDescent="0.2">
      <c r="A118" s="1">
        <v>114</v>
      </c>
      <c r="B118">
        <f t="shared" si="22"/>
        <v>81.719999999999985</v>
      </c>
      <c r="C118">
        <f t="shared" si="18"/>
        <v>6.6290753322014095E-3</v>
      </c>
      <c r="D118" s="3">
        <f t="shared" si="19"/>
        <v>233.68130818445107</v>
      </c>
      <c r="E118" s="4">
        <f t="shared" si="20"/>
        <v>28.601999999999993</v>
      </c>
      <c r="F118" s="3">
        <f t="shared" si="23"/>
        <v>206.46459197277073</v>
      </c>
      <c r="G118" s="16"/>
      <c r="H118">
        <f t="shared" si="21"/>
        <v>1.37</v>
      </c>
      <c r="I118" s="3">
        <f t="shared" si="24"/>
        <v>0</v>
      </c>
      <c r="J118">
        <f t="shared" si="25"/>
        <v>0</v>
      </c>
      <c r="O118">
        <f t="shared" si="32"/>
        <v>8.111937508812299E-5</v>
      </c>
      <c r="P118" s="3">
        <f t="shared" si="33"/>
        <v>35250.965854818438</v>
      </c>
    </row>
    <row r="119" spans="1:16" ht="12.75" x14ac:dyDescent="0.2">
      <c r="A119" s="1">
        <v>115</v>
      </c>
      <c r="B119">
        <f t="shared" si="22"/>
        <v>83.089999999999989</v>
      </c>
      <c r="C119">
        <f t="shared" si="18"/>
        <v>6.7402088760721386E-3</v>
      </c>
      <c r="D119" s="3">
        <f t="shared" si="19"/>
        <v>237.59887294476312</v>
      </c>
      <c r="E119" s="4">
        <f t="shared" si="20"/>
        <v>29.081499999999998</v>
      </c>
      <c r="F119" s="3">
        <f t="shared" si="23"/>
        <v>209.48196491753382</v>
      </c>
      <c r="G119" s="15"/>
      <c r="H119">
        <f t="shared" si="21"/>
        <v>1.3900000000000001</v>
      </c>
      <c r="I119" s="3">
        <f t="shared" si="24"/>
        <v>0</v>
      </c>
      <c r="J119">
        <f t="shared" si="25"/>
        <v>0</v>
      </c>
      <c r="O119">
        <f t="shared" si="32"/>
        <v>8.111937508812299E-5</v>
      </c>
      <c r="P119" s="3">
        <f t="shared" si="33"/>
        <v>35250.965854818438</v>
      </c>
    </row>
    <row r="120" spans="1:16" ht="12.75" x14ac:dyDescent="0.2">
      <c r="A120" s="1">
        <v>116</v>
      </c>
      <c r="B120">
        <f t="shared" si="22"/>
        <v>84.47999999999999</v>
      </c>
      <c r="C120">
        <f t="shared" si="18"/>
        <v>6.852964807444629E-3</v>
      </c>
      <c r="D120" s="3">
        <f t="shared" si="19"/>
        <v>241.57362843150304</v>
      </c>
      <c r="E120" s="4">
        <f t="shared" si="20"/>
        <v>29.567999999999994</v>
      </c>
      <c r="F120" s="3">
        <f t="shared" si="23"/>
        <v>212.98759334903687</v>
      </c>
      <c r="G120" s="16"/>
      <c r="H120">
        <f t="shared" si="21"/>
        <v>1.41</v>
      </c>
      <c r="I120" s="3">
        <f t="shared" si="24"/>
        <v>0</v>
      </c>
      <c r="J120">
        <f t="shared" si="25"/>
        <v>0</v>
      </c>
      <c r="O120">
        <f t="shared" si="32"/>
        <v>8.111937508812299E-5</v>
      </c>
      <c r="P120" s="3">
        <f t="shared" si="33"/>
        <v>35250.965854818438</v>
      </c>
    </row>
    <row r="121" spans="1:16" ht="12.75" x14ac:dyDescent="0.2">
      <c r="A121" s="1">
        <v>117</v>
      </c>
      <c r="B121">
        <f t="shared" si="22"/>
        <v>85.889999999999986</v>
      </c>
      <c r="C121">
        <f t="shared" si="18"/>
        <v>6.9673431263188824E-3</v>
      </c>
      <c r="D121" s="3">
        <f t="shared" si="19"/>
        <v>245.60557464467087</v>
      </c>
      <c r="E121" s="4">
        <f t="shared" si="20"/>
        <v>30.061499999999995</v>
      </c>
      <c r="F121" s="3">
        <f t="shared" si="23"/>
        <v>217.03166799370777</v>
      </c>
      <c r="G121" s="15"/>
      <c r="H121">
        <f t="shared" si="21"/>
        <v>1.44</v>
      </c>
      <c r="I121" s="3">
        <f t="shared" si="24"/>
        <v>0</v>
      </c>
      <c r="J121">
        <f t="shared" si="25"/>
        <v>0</v>
      </c>
      <c r="O121">
        <f t="shared" si="32"/>
        <v>8.111937508812299E-5</v>
      </c>
      <c r="P121" s="3">
        <f t="shared" si="33"/>
        <v>35250.965854818438</v>
      </c>
    </row>
    <row r="122" spans="1:16" ht="12.75" x14ac:dyDescent="0.2">
      <c r="A122" s="1">
        <v>118</v>
      </c>
      <c r="B122">
        <f t="shared" si="22"/>
        <v>87.329999999999984</v>
      </c>
      <c r="C122">
        <f t="shared" si="18"/>
        <v>7.0841550264457796E-3</v>
      </c>
      <c r="D122" s="3">
        <f t="shared" si="19"/>
        <v>249.72330694748058</v>
      </c>
      <c r="E122" s="4">
        <f t="shared" si="20"/>
        <v>30.565499999999997</v>
      </c>
      <c r="F122" s="3">
        <f t="shared" si="23"/>
        <v>220.18947494118837</v>
      </c>
      <c r="G122" s="16"/>
      <c r="H122">
        <f t="shared" si="21"/>
        <v>1.46</v>
      </c>
      <c r="I122" s="3">
        <f t="shared" si="24"/>
        <v>0</v>
      </c>
      <c r="J122">
        <f t="shared" si="25"/>
        <v>0</v>
      </c>
      <c r="O122">
        <f t="shared" si="32"/>
        <v>8.111937508812299E-5</v>
      </c>
      <c r="P122" s="3">
        <f t="shared" si="33"/>
        <v>35250.965854818438</v>
      </c>
    </row>
    <row r="123" spans="1:16" ht="12.75" x14ac:dyDescent="0.2">
      <c r="A123" s="1">
        <v>119</v>
      </c>
      <c r="B123">
        <f t="shared" si="22"/>
        <v>88.789999999999978</v>
      </c>
      <c r="C123">
        <f t="shared" si="18"/>
        <v>7.2025893140744389E-3</v>
      </c>
      <c r="D123" s="3">
        <f t="shared" si="19"/>
        <v>253.8982299767182</v>
      </c>
      <c r="E123" s="4">
        <f t="shared" si="20"/>
        <v>31.076499999999989</v>
      </c>
      <c r="F123" s="3">
        <f t="shared" si="23"/>
        <v>224.01120491790658</v>
      </c>
      <c r="G123" s="15"/>
      <c r="H123">
        <f t="shared" si="21"/>
        <v>1.49</v>
      </c>
      <c r="I123" s="3">
        <f t="shared" si="24"/>
        <v>0</v>
      </c>
      <c r="J123">
        <f t="shared" si="25"/>
        <v>0</v>
      </c>
      <c r="O123">
        <f t="shared" si="32"/>
        <v>8.111937508812299E-5</v>
      </c>
      <c r="P123" s="3">
        <f t="shared" si="33"/>
        <v>35250.965854818438</v>
      </c>
    </row>
    <row r="124" spans="1:16" ht="12.75" x14ac:dyDescent="0.2">
      <c r="A124" s="1">
        <v>120</v>
      </c>
      <c r="B124">
        <f t="shared" si="22"/>
        <v>90.279999999999973</v>
      </c>
      <c r="C124">
        <f t="shared" si="18"/>
        <v>7.3234571829557411E-3</v>
      </c>
      <c r="D124" s="3">
        <f t="shared" si="19"/>
        <v>258.15893909559765</v>
      </c>
      <c r="E124" s="4">
        <f t="shared" si="20"/>
        <v>31.597999999999992</v>
      </c>
      <c r="F124" s="3">
        <f t="shared" si="23"/>
        <v>227.07214401350424</v>
      </c>
      <c r="G124" s="16"/>
      <c r="H124">
        <f t="shared" si="21"/>
        <v>1.51</v>
      </c>
      <c r="I124" s="3">
        <f t="shared" si="24"/>
        <v>0</v>
      </c>
      <c r="J124">
        <f t="shared" si="25"/>
        <v>0</v>
      </c>
      <c r="O124">
        <f t="shared" si="32"/>
        <v>8.111937508812299E-5</v>
      </c>
      <c r="P124" s="3">
        <f t="shared" si="33"/>
        <v>35250.965854818438</v>
      </c>
    </row>
    <row r="125" spans="1:16" ht="12.75" x14ac:dyDescent="0.2">
      <c r="A125" s="1">
        <v>121</v>
      </c>
      <c r="B125">
        <f t="shared" si="22"/>
        <v>91.789999999999978</v>
      </c>
      <c r="C125">
        <f t="shared" si="18"/>
        <v>7.4459474393388072E-3</v>
      </c>
      <c r="D125" s="3">
        <f t="shared" si="19"/>
        <v>262.47683894090505</v>
      </c>
      <c r="E125" s="4">
        <f t="shared" si="20"/>
        <v>32.126499999999993</v>
      </c>
      <c r="F125" s="3">
        <f t="shared" si="23"/>
        <v>230.9224829544093</v>
      </c>
      <c r="G125" s="15"/>
      <c r="H125">
        <f t="shared" si="21"/>
        <v>1.53</v>
      </c>
      <c r="I125" s="3">
        <f t="shared" si="24"/>
        <v>0</v>
      </c>
      <c r="J125">
        <f t="shared" si="25"/>
        <v>0</v>
      </c>
      <c r="O125">
        <f t="shared" si="32"/>
        <v>8.111937508812299E-5</v>
      </c>
      <c r="P125" s="3">
        <f t="shared" si="33"/>
        <v>35250.965854818438</v>
      </c>
    </row>
    <row r="126" spans="1:16" ht="12.75" x14ac:dyDescent="0.2">
      <c r="A126" s="1">
        <v>122</v>
      </c>
      <c r="B126">
        <f t="shared" si="22"/>
        <v>93.319999999999979</v>
      </c>
      <c r="C126">
        <f t="shared" si="18"/>
        <v>7.5700600832236354E-3</v>
      </c>
      <c r="D126" s="3">
        <f t="shared" si="19"/>
        <v>266.85192951264037</v>
      </c>
      <c r="E126" s="4">
        <f t="shared" si="20"/>
        <v>32.661999999999992</v>
      </c>
      <c r="F126" s="3">
        <f t="shared" si="23"/>
        <v>235.61241246704969</v>
      </c>
      <c r="G126" s="16"/>
      <c r="H126">
        <f t="shared" si="21"/>
        <v>1.57</v>
      </c>
      <c r="I126" s="3">
        <f t="shared" si="24"/>
        <v>0</v>
      </c>
      <c r="J126">
        <f t="shared" si="25"/>
        <v>0</v>
      </c>
      <c r="O126">
        <f t="shared" si="32"/>
        <v>8.111937508812299E-5</v>
      </c>
      <c r="P126" s="3">
        <f t="shared" si="33"/>
        <v>35250.965854818438</v>
      </c>
    </row>
    <row r="127" spans="1:16" ht="12.75" x14ac:dyDescent="0.2">
      <c r="A127" s="1">
        <v>123</v>
      </c>
      <c r="B127">
        <f t="shared" si="22"/>
        <v>94.889999999999972</v>
      </c>
      <c r="C127">
        <f t="shared" si="18"/>
        <v>7.6974175021119881E-3</v>
      </c>
      <c r="D127" s="3">
        <f t="shared" si="19"/>
        <v>271.34140153723155</v>
      </c>
      <c r="E127" s="4">
        <f t="shared" si="20"/>
        <v>33.211499999999987</v>
      </c>
      <c r="F127" s="3">
        <f t="shared" si="23"/>
        <v>238.24231400428124</v>
      </c>
      <c r="G127" s="15"/>
      <c r="H127">
        <f t="shared" si="21"/>
        <v>1.58</v>
      </c>
      <c r="I127" s="3">
        <f t="shared" si="24"/>
        <v>0</v>
      </c>
      <c r="J127">
        <f t="shared" si="25"/>
        <v>0</v>
      </c>
      <c r="O127">
        <f t="shared" si="32"/>
        <v>8.111937508812299E-5</v>
      </c>
      <c r="P127" s="3">
        <f t="shared" si="33"/>
        <v>35250.965854818438</v>
      </c>
    </row>
    <row r="128" spans="1:16" ht="12.75" x14ac:dyDescent="0.2">
      <c r="A128" s="1">
        <v>124</v>
      </c>
      <c r="B128">
        <f t="shared" si="22"/>
        <v>96.46999999999997</v>
      </c>
      <c r="C128">
        <f t="shared" si="18"/>
        <v>7.8255861147512231E-3</v>
      </c>
      <c r="D128" s="3">
        <f t="shared" si="19"/>
        <v>275.85946892503665</v>
      </c>
      <c r="E128" s="4">
        <f t="shared" si="20"/>
        <v>33.764499999999991</v>
      </c>
      <c r="F128" s="3">
        <f t="shared" si="23"/>
        <v>243.33728292931789</v>
      </c>
      <c r="G128" s="16"/>
      <c r="H128">
        <f t="shared" si="21"/>
        <v>1.62</v>
      </c>
      <c r="I128" s="3">
        <f t="shared" si="24"/>
        <v>0</v>
      </c>
      <c r="J128">
        <f t="shared" si="25"/>
        <v>0</v>
      </c>
      <c r="O128">
        <f t="shared" si="32"/>
        <v>8.111937508812299E-5</v>
      </c>
      <c r="P128" s="3">
        <f t="shared" si="33"/>
        <v>35250.965854818438</v>
      </c>
    </row>
    <row r="129" spans="1:16" ht="12.75" x14ac:dyDescent="0.2">
      <c r="A129" s="1">
        <v>125</v>
      </c>
      <c r="B129">
        <f t="shared" si="22"/>
        <v>98.089999999999975</v>
      </c>
      <c r="C129">
        <f t="shared" si="18"/>
        <v>7.9569995023939816E-3</v>
      </c>
      <c r="D129" s="3">
        <f t="shared" si="19"/>
        <v>280.49191776569756</v>
      </c>
      <c r="E129" s="4">
        <f t="shared" si="20"/>
        <v>34.331499999999991</v>
      </c>
      <c r="F129" s="3">
        <f t="shared" si="23"/>
        <v>246.49770069501542</v>
      </c>
      <c r="G129" s="15"/>
      <c r="H129">
        <f t="shared" si="21"/>
        <v>1.6400000000000001</v>
      </c>
      <c r="I129" s="3">
        <f t="shared" si="24"/>
        <v>0</v>
      </c>
      <c r="J129">
        <f t="shared" si="25"/>
        <v>0</v>
      </c>
      <c r="O129">
        <f t="shared" si="32"/>
        <v>8.111937508812299E-5</v>
      </c>
      <c r="P129" s="3">
        <f t="shared" si="33"/>
        <v>35250.965854818438</v>
      </c>
    </row>
    <row r="130" spans="1:16" ht="12.75" x14ac:dyDescent="0.2">
      <c r="A130" s="1">
        <v>126</v>
      </c>
      <c r="B130">
        <f t="shared" si="22"/>
        <v>99.729999999999976</v>
      </c>
      <c r="C130">
        <f t="shared" si="18"/>
        <v>7.4428324553354229E-3</v>
      </c>
      <c r="D130" s="3">
        <f t="shared" si="19"/>
        <v>283.35639536585654</v>
      </c>
      <c r="E130" s="4">
        <f t="shared" si="20"/>
        <v>34.905499999999996</v>
      </c>
      <c r="F130" s="3">
        <f t="shared" si="23"/>
        <v>248.94859606087198</v>
      </c>
      <c r="G130" s="16"/>
      <c r="H130">
        <f t="shared" si="21"/>
        <v>1.6500000000000001</v>
      </c>
      <c r="I130" s="3">
        <f t="shared" si="24"/>
        <v>0</v>
      </c>
      <c r="J130">
        <f t="shared" si="25"/>
        <v>0</v>
      </c>
      <c r="O130">
        <f t="shared" ref="O130:O143" si="34">$O$129-($O$129*$N$9)</f>
        <v>7.4629825081073145E-5</v>
      </c>
      <c r="P130" s="3">
        <f t="shared" ref="P130:P143" si="35">$P$129+$P$129*$N$6</f>
        <v>38071.043123203912</v>
      </c>
    </row>
    <row r="131" spans="1:16" ht="12.75" x14ac:dyDescent="0.2">
      <c r="A131" s="1">
        <v>127</v>
      </c>
      <c r="B131">
        <f t="shared" si="22"/>
        <v>101.37999999999998</v>
      </c>
      <c r="C131">
        <f t="shared" si="18"/>
        <v>7.5659716667191941E-3</v>
      </c>
      <c r="D131" s="3">
        <f t="shared" si="19"/>
        <v>288.0444335926054</v>
      </c>
      <c r="E131" s="4">
        <f t="shared" si="20"/>
        <v>35.48299999999999</v>
      </c>
      <c r="F131" s="3">
        <f t="shared" si="23"/>
        <v>254.01002965347737</v>
      </c>
      <c r="G131" s="15"/>
      <c r="H131">
        <f t="shared" si="21"/>
        <v>1.69</v>
      </c>
      <c r="I131" s="3">
        <f t="shared" si="24"/>
        <v>0</v>
      </c>
      <c r="J131">
        <f t="shared" si="25"/>
        <v>0</v>
      </c>
      <c r="O131">
        <f t="shared" si="34"/>
        <v>7.4629825081073145E-5</v>
      </c>
      <c r="P131" s="3">
        <f t="shared" si="35"/>
        <v>38071.043123203912</v>
      </c>
    </row>
    <row r="132" spans="1:16" ht="12.75" x14ac:dyDescent="0.2">
      <c r="A132" s="1">
        <v>128</v>
      </c>
      <c r="B132">
        <f t="shared" si="22"/>
        <v>103.06999999999998</v>
      </c>
      <c r="C132">
        <f t="shared" si="18"/>
        <v>7.6920960711062076E-3</v>
      </c>
      <c r="D132" s="3">
        <f t="shared" si="19"/>
        <v>292.84612123091182</v>
      </c>
      <c r="E132" s="4">
        <f t="shared" si="20"/>
        <v>36.074499999999993</v>
      </c>
      <c r="F132" s="3">
        <f t="shared" si="23"/>
        <v>257.28165088438919</v>
      </c>
      <c r="G132" s="16"/>
      <c r="H132">
        <f t="shared" si="21"/>
        <v>1.71</v>
      </c>
      <c r="I132" s="3">
        <f t="shared" si="24"/>
        <v>0</v>
      </c>
      <c r="J132">
        <f t="shared" si="25"/>
        <v>0</v>
      </c>
      <c r="O132">
        <f t="shared" si="34"/>
        <v>7.4629825081073145E-5</v>
      </c>
      <c r="P132" s="3">
        <f t="shared" si="35"/>
        <v>38071.043123203912</v>
      </c>
    </row>
    <row r="133" spans="1:16" ht="12.75" x14ac:dyDescent="0.2">
      <c r="A133" s="1">
        <v>129</v>
      </c>
      <c r="B133">
        <f t="shared" si="22"/>
        <v>104.77999999999997</v>
      </c>
      <c r="C133">
        <f t="shared" ref="C133:C196" si="36">B133*O133</f>
        <v>7.8197130719948413E-3</v>
      </c>
      <c r="D133" s="3">
        <f t="shared" ref="D133:D196" si="37">C133*P133</f>
        <v>297.70463357499693</v>
      </c>
      <c r="E133" s="4">
        <f t="shared" ref="E133:E196" si="38">B133*$M$12*100</f>
        <v>36.672999999999988</v>
      </c>
      <c r="F133" s="3">
        <f t="shared" si="23"/>
        <v>261.81328445938613</v>
      </c>
      <c r="G133" s="15"/>
      <c r="H133">
        <f t="shared" ref="H133:H196" si="39">0.01*ROUNDDOWN((F133-G133)/$M$11,0)</f>
        <v>1.74</v>
      </c>
      <c r="I133" s="3">
        <f t="shared" si="24"/>
        <v>0</v>
      </c>
      <c r="J133">
        <f t="shared" si="25"/>
        <v>0</v>
      </c>
      <c r="O133">
        <f t="shared" si="34"/>
        <v>7.4629825081073145E-5</v>
      </c>
      <c r="P133" s="3">
        <f t="shared" si="35"/>
        <v>38071.043123203912</v>
      </c>
    </row>
    <row r="134" spans="1:16" ht="12.75" x14ac:dyDescent="0.2">
      <c r="A134" s="1">
        <v>130</v>
      </c>
      <c r="B134">
        <f t="shared" ref="B134:B197" si="40">IF((F133-G133)&lt;$M$11,B133,B133+H133)</f>
        <v>106.51999999999997</v>
      </c>
      <c r="C134">
        <f t="shared" si="36"/>
        <v>7.9495689676359095E-3</v>
      </c>
      <c r="D134" s="3">
        <f t="shared" si="37"/>
        <v>302.64838297775032</v>
      </c>
      <c r="E134" s="4">
        <f t="shared" si="38"/>
        <v>37.281999999999989</v>
      </c>
      <c r="F134" s="3">
        <f t="shared" ref="F134:F197" si="41">D134-E134+((F133-G133)-($M$11*H133*100))</f>
        <v>266.17966743713646</v>
      </c>
      <c r="G134" s="16"/>
      <c r="H134">
        <f t="shared" si="39"/>
        <v>1.77</v>
      </c>
      <c r="I134" s="3">
        <f t="shared" ref="I134:I197" si="42">IF(G134=0,I133,I133+G134)</f>
        <v>0</v>
      </c>
      <c r="J134">
        <f t="shared" si="25"/>
        <v>0</v>
      </c>
      <c r="O134">
        <f t="shared" si="34"/>
        <v>7.4629825081073145E-5</v>
      </c>
      <c r="P134" s="3">
        <f t="shared" si="35"/>
        <v>38071.043123203912</v>
      </c>
    </row>
    <row r="135" spans="1:16" ht="12.75" x14ac:dyDescent="0.2">
      <c r="A135" s="1">
        <v>131</v>
      </c>
      <c r="B135">
        <f t="shared" si="40"/>
        <v>108.28999999999996</v>
      </c>
      <c r="C135">
        <f t="shared" si="36"/>
        <v>8.0816637580294077E-3</v>
      </c>
      <c r="D135" s="3">
        <f t="shared" si="37"/>
        <v>307.67736943917174</v>
      </c>
      <c r="E135" s="4">
        <f t="shared" si="38"/>
        <v>37.901499999999984</v>
      </c>
      <c r="F135" s="3">
        <f t="shared" si="41"/>
        <v>270.4555368763082</v>
      </c>
      <c r="G135" s="15"/>
      <c r="H135">
        <f t="shared" si="39"/>
        <v>1.8</v>
      </c>
      <c r="I135" s="3">
        <f t="shared" si="42"/>
        <v>0</v>
      </c>
      <c r="J135">
        <f t="shared" si="25"/>
        <v>0</v>
      </c>
      <c r="O135">
        <f t="shared" si="34"/>
        <v>7.4629825081073145E-5</v>
      </c>
      <c r="P135" s="3">
        <f t="shared" si="35"/>
        <v>38071.043123203912</v>
      </c>
    </row>
    <row r="136" spans="1:16" ht="12.75" x14ac:dyDescent="0.2">
      <c r="A136" s="1">
        <v>132</v>
      </c>
      <c r="B136">
        <f t="shared" si="40"/>
        <v>110.08999999999996</v>
      </c>
      <c r="C136">
        <f t="shared" si="36"/>
        <v>8.2159974431753394E-3</v>
      </c>
      <c r="D136" s="3">
        <f t="shared" si="37"/>
        <v>312.79159295926144</v>
      </c>
      <c r="E136" s="4">
        <f t="shared" si="38"/>
        <v>38.531499999999987</v>
      </c>
      <c r="F136" s="3">
        <f t="shared" si="41"/>
        <v>274.71562983556964</v>
      </c>
      <c r="G136" s="16"/>
      <c r="H136">
        <f t="shared" si="39"/>
        <v>1.83</v>
      </c>
      <c r="I136" s="3">
        <f t="shared" si="42"/>
        <v>0</v>
      </c>
      <c r="J136">
        <f t="shared" ref="J136:J199" si="43">IF(G136=0,J135,J135+C136-((E136/D136)*C136))</f>
        <v>0</v>
      </c>
      <c r="O136">
        <f t="shared" si="34"/>
        <v>7.4629825081073145E-5</v>
      </c>
      <c r="P136" s="3">
        <f t="shared" si="35"/>
        <v>38071.043123203912</v>
      </c>
    </row>
    <row r="137" spans="1:16" ht="12.75" x14ac:dyDescent="0.2">
      <c r="A137" s="1">
        <v>133</v>
      </c>
      <c r="B137">
        <f t="shared" si="40"/>
        <v>111.91999999999996</v>
      </c>
      <c r="C137">
        <f t="shared" si="36"/>
        <v>8.3525700230737028E-3</v>
      </c>
      <c r="D137" s="3">
        <f t="shared" si="37"/>
        <v>317.99105353801923</v>
      </c>
      <c r="E137" s="4">
        <f t="shared" si="38"/>
        <v>39.171999999999983</v>
      </c>
      <c r="F137" s="3">
        <f t="shared" si="41"/>
        <v>279.0346833735889</v>
      </c>
      <c r="G137" s="15"/>
      <c r="H137">
        <f t="shared" si="39"/>
        <v>1.86</v>
      </c>
      <c r="I137" s="3">
        <f t="shared" si="42"/>
        <v>0</v>
      </c>
      <c r="J137">
        <f t="shared" si="43"/>
        <v>0</v>
      </c>
      <c r="O137">
        <f t="shared" si="34"/>
        <v>7.4629825081073145E-5</v>
      </c>
      <c r="P137" s="3">
        <f t="shared" si="35"/>
        <v>38071.043123203912</v>
      </c>
    </row>
    <row r="138" spans="1:16" ht="12.75" x14ac:dyDescent="0.2">
      <c r="A138" s="1">
        <v>134</v>
      </c>
      <c r="B138">
        <f t="shared" si="40"/>
        <v>113.77999999999996</v>
      </c>
      <c r="C138">
        <f t="shared" si="36"/>
        <v>8.4913814977244997E-3</v>
      </c>
      <c r="D138" s="3">
        <f t="shared" si="37"/>
        <v>323.27575117544524</v>
      </c>
      <c r="E138" s="4">
        <f t="shared" si="38"/>
        <v>39.822999999999986</v>
      </c>
      <c r="F138" s="3">
        <f t="shared" si="41"/>
        <v>283.48743454903416</v>
      </c>
      <c r="G138" s="16"/>
      <c r="H138">
        <f t="shared" si="39"/>
        <v>1.8800000000000001</v>
      </c>
      <c r="I138" s="3">
        <f t="shared" si="42"/>
        <v>0</v>
      </c>
      <c r="J138">
        <f t="shared" si="43"/>
        <v>0</v>
      </c>
      <c r="O138">
        <f t="shared" si="34"/>
        <v>7.4629825081073145E-5</v>
      </c>
      <c r="P138" s="3">
        <f t="shared" si="35"/>
        <v>38071.043123203912</v>
      </c>
    </row>
    <row r="139" spans="1:16" ht="12.75" x14ac:dyDescent="0.2">
      <c r="A139" s="1">
        <v>135</v>
      </c>
      <c r="B139">
        <f t="shared" si="40"/>
        <v>115.65999999999995</v>
      </c>
      <c r="C139">
        <f t="shared" si="36"/>
        <v>8.6316855688769161E-3</v>
      </c>
      <c r="D139" s="3">
        <f t="shared" si="37"/>
        <v>328.61727351864994</v>
      </c>
      <c r="E139" s="4">
        <f t="shared" si="38"/>
        <v>40.48099999999998</v>
      </c>
      <c r="F139" s="3">
        <f t="shared" si="41"/>
        <v>289.62370806768411</v>
      </c>
      <c r="G139" s="15"/>
      <c r="H139">
        <f t="shared" si="39"/>
        <v>1.93</v>
      </c>
      <c r="I139" s="3">
        <f t="shared" si="42"/>
        <v>0</v>
      </c>
      <c r="J139">
        <f t="shared" si="43"/>
        <v>0</v>
      </c>
      <c r="O139">
        <f t="shared" si="34"/>
        <v>7.4629825081073145E-5</v>
      </c>
      <c r="P139" s="3">
        <f t="shared" si="35"/>
        <v>38071.043123203912</v>
      </c>
    </row>
    <row r="140" spans="1:16" ht="12.75" x14ac:dyDescent="0.2">
      <c r="A140" s="1">
        <v>136</v>
      </c>
      <c r="B140">
        <f t="shared" si="40"/>
        <v>117.58999999999996</v>
      </c>
      <c r="C140">
        <f t="shared" si="36"/>
        <v>8.7757211312833889E-3</v>
      </c>
      <c r="D140" s="3">
        <f t="shared" si="37"/>
        <v>334.10085762630172</v>
      </c>
      <c r="E140" s="4">
        <f t="shared" si="38"/>
        <v>41.156499999999987</v>
      </c>
      <c r="F140" s="3">
        <f t="shared" si="41"/>
        <v>293.06806569398583</v>
      </c>
      <c r="G140" s="16"/>
      <c r="H140">
        <f t="shared" si="39"/>
        <v>1.95</v>
      </c>
      <c r="I140" s="3">
        <f t="shared" si="42"/>
        <v>0</v>
      </c>
      <c r="J140">
        <f t="shared" si="43"/>
        <v>0</v>
      </c>
      <c r="O140">
        <f t="shared" si="34"/>
        <v>7.4629825081073145E-5</v>
      </c>
      <c r="P140" s="3">
        <f t="shared" si="35"/>
        <v>38071.043123203912</v>
      </c>
    </row>
    <row r="141" spans="1:16" ht="12.75" x14ac:dyDescent="0.2">
      <c r="A141" s="1">
        <v>137</v>
      </c>
      <c r="B141">
        <f t="shared" si="40"/>
        <v>119.53999999999996</v>
      </c>
      <c r="C141">
        <f t="shared" si="36"/>
        <v>8.9212492901914811E-3</v>
      </c>
      <c r="D141" s="3">
        <f t="shared" si="37"/>
        <v>339.64126643973219</v>
      </c>
      <c r="E141" s="4">
        <f t="shared" si="38"/>
        <v>41.838999999999984</v>
      </c>
      <c r="F141" s="3">
        <f t="shared" si="41"/>
        <v>298.37033213371802</v>
      </c>
      <c r="G141" s="15"/>
      <c r="H141">
        <f t="shared" si="39"/>
        <v>1.98</v>
      </c>
      <c r="I141" s="3">
        <f t="shared" si="42"/>
        <v>0</v>
      </c>
      <c r="J141">
        <f t="shared" si="43"/>
        <v>0</v>
      </c>
      <c r="O141">
        <f t="shared" si="34"/>
        <v>7.4629825081073145E-5</v>
      </c>
      <c r="P141" s="3">
        <f t="shared" si="35"/>
        <v>38071.043123203912</v>
      </c>
    </row>
    <row r="142" spans="1:16" ht="12.75" x14ac:dyDescent="0.2">
      <c r="A142" s="1">
        <v>138</v>
      </c>
      <c r="B142">
        <f t="shared" si="40"/>
        <v>121.51999999999997</v>
      </c>
      <c r="C142">
        <f t="shared" si="36"/>
        <v>9.0690163438520068E-3</v>
      </c>
      <c r="D142" s="3">
        <f t="shared" si="37"/>
        <v>345.26691231183082</v>
      </c>
      <c r="E142" s="4">
        <f t="shared" si="38"/>
        <v>42.531999999999989</v>
      </c>
      <c r="F142" s="3">
        <f t="shared" si="41"/>
        <v>304.10524444554886</v>
      </c>
      <c r="G142" s="16"/>
      <c r="H142">
        <f t="shared" si="39"/>
        <v>2.02</v>
      </c>
      <c r="I142" s="3">
        <f t="shared" si="42"/>
        <v>0</v>
      </c>
      <c r="J142">
        <f t="shared" si="43"/>
        <v>0</v>
      </c>
      <c r="O142">
        <f t="shared" si="34"/>
        <v>7.4629825081073145E-5</v>
      </c>
      <c r="P142" s="3">
        <f t="shared" si="35"/>
        <v>38071.043123203912</v>
      </c>
    </row>
    <row r="143" spans="1:16" ht="12.75" x14ac:dyDescent="0.2">
      <c r="A143" s="1">
        <v>139</v>
      </c>
      <c r="B143">
        <f t="shared" si="40"/>
        <v>123.53999999999996</v>
      </c>
      <c r="C143">
        <f t="shared" si="36"/>
        <v>9.2197685905157731E-3</v>
      </c>
      <c r="D143" s="3">
        <f t="shared" si="37"/>
        <v>351.00620759548696</v>
      </c>
      <c r="E143" s="4">
        <f t="shared" si="38"/>
        <v>43.23899999999999</v>
      </c>
      <c r="F143" s="3">
        <f t="shared" si="41"/>
        <v>308.87245204103584</v>
      </c>
      <c r="G143" s="15"/>
      <c r="H143">
        <f t="shared" si="39"/>
        <v>2.0499999999999998</v>
      </c>
      <c r="I143" s="3">
        <f t="shared" si="42"/>
        <v>0</v>
      </c>
      <c r="J143">
        <f t="shared" si="43"/>
        <v>0</v>
      </c>
      <c r="O143">
        <f t="shared" si="34"/>
        <v>7.4629825081073145E-5</v>
      </c>
      <c r="P143" s="3">
        <f t="shared" si="35"/>
        <v>38071.043123203912</v>
      </c>
    </row>
    <row r="144" spans="1:16" ht="12.75" x14ac:dyDescent="0.2">
      <c r="A144" s="1">
        <v>140</v>
      </c>
      <c r="B144">
        <f t="shared" si="40"/>
        <v>125.58999999999996</v>
      </c>
      <c r="C144">
        <f t="shared" si="36"/>
        <v>8.6229389533774153E-3</v>
      </c>
      <c r="D144" s="3">
        <f t="shared" si="37"/>
        <v>354.54702320220929</v>
      </c>
      <c r="E144" s="4">
        <f t="shared" si="38"/>
        <v>43.956499999999984</v>
      </c>
      <c r="F144" s="3">
        <f t="shared" si="41"/>
        <v>311.96297524324513</v>
      </c>
      <c r="G144" s="16"/>
      <c r="H144">
        <f t="shared" si="39"/>
        <v>2.0699999999999998</v>
      </c>
      <c r="I144" s="3">
        <f t="shared" si="42"/>
        <v>0</v>
      </c>
      <c r="J144">
        <f t="shared" si="43"/>
        <v>0</v>
      </c>
      <c r="O144">
        <f t="shared" ref="O144:O157" si="44">$O$143-($O$143*$N$9)</f>
        <v>6.8659439074587297E-5</v>
      </c>
      <c r="P144" s="3">
        <f t="shared" ref="P144:P157" si="45">$P$143+$P$143*$N$6</f>
        <v>41116.726573060223</v>
      </c>
    </row>
    <row r="145" spans="1:16" ht="12.75" x14ac:dyDescent="0.2">
      <c r="A145" s="1">
        <v>141</v>
      </c>
      <c r="B145">
        <f t="shared" si="40"/>
        <v>127.65999999999995</v>
      </c>
      <c r="C145">
        <f t="shared" si="36"/>
        <v>8.7650639922618109E-3</v>
      </c>
      <c r="D145" s="3">
        <f t="shared" si="37"/>
        <v>360.39073956520451</v>
      </c>
      <c r="E145" s="4">
        <f t="shared" si="38"/>
        <v>44.68099999999999</v>
      </c>
      <c r="F145" s="3">
        <f t="shared" si="41"/>
        <v>317.17271480844971</v>
      </c>
      <c r="G145" s="15"/>
      <c r="H145">
        <f t="shared" si="39"/>
        <v>2.11</v>
      </c>
      <c r="I145" s="3">
        <f t="shared" si="42"/>
        <v>0</v>
      </c>
      <c r="J145">
        <f t="shared" si="43"/>
        <v>0</v>
      </c>
      <c r="O145">
        <f t="shared" si="44"/>
        <v>6.8659439074587297E-5</v>
      </c>
      <c r="P145" s="3">
        <f t="shared" si="45"/>
        <v>41116.726573060223</v>
      </c>
    </row>
    <row r="146" spans="1:16" ht="12.75" x14ac:dyDescent="0.2">
      <c r="A146" s="1">
        <v>142</v>
      </c>
      <c r="B146">
        <f t="shared" si="40"/>
        <v>129.76999999999995</v>
      </c>
      <c r="C146">
        <f t="shared" si="36"/>
        <v>8.9099354087091905E-3</v>
      </c>
      <c r="D146" s="3">
        <f t="shared" si="37"/>
        <v>366.34737798352336</v>
      </c>
      <c r="E146" s="4">
        <f t="shared" si="38"/>
        <v>45.419499999999985</v>
      </c>
      <c r="F146" s="3">
        <f t="shared" si="41"/>
        <v>321.6005927919731</v>
      </c>
      <c r="G146" s="16"/>
      <c r="H146">
        <f t="shared" si="39"/>
        <v>2.14</v>
      </c>
      <c r="I146" s="3">
        <f t="shared" si="42"/>
        <v>0</v>
      </c>
      <c r="J146">
        <f t="shared" si="43"/>
        <v>0</v>
      </c>
      <c r="O146">
        <f t="shared" si="44"/>
        <v>6.8659439074587297E-5</v>
      </c>
      <c r="P146" s="3">
        <f t="shared" si="45"/>
        <v>41116.726573060223</v>
      </c>
    </row>
    <row r="147" spans="1:16" ht="12.75" x14ac:dyDescent="0.2">
      <c r="A147" s="1">
        <v>143</v>
      </c>
      <c r="B147">
        <f t="shared" si="40"/>
        <v>131.90999999999994</v>
      </c>
      <c r="C147">
        <f t="shared" si="36"/>
        <v>9.056866608328806E-3</v>
      </c>
      <c r="D147" s="3">
        <f t="shared" si="37"/>
        <v>372.38870794333485</v>
      </c>
      <c r="E147" s="4">
        <f t="shared" si="38"/>
        <v>46.16849999999998</v>
      </c>
      <c r="F147" s="3">
        <f t="shared" si="41"/>
        <v>326.82080073530796</v>
      </c>
      <c r="G147" s="15"/>
      <c r="H147">
        <f t="shared" si="39"/>
        <v>2.17</v>
      </c>
      <c r="I147" s="3">
        <f t="shared" si="42"/>
        <v>0</v>
      </c>
      <c r="J147">
        <f t="shared" si="43"/>
        <v>0</v>
      </c>
      <c r="O147">
        <f t="shared" si="44"/>
        <v>6.8659439074587297E-5</v>
      </c>
      <c r="P147" s="3">
        <f t="shared" si="45"/>
        <v>41116.726573060223</v>
      </c>
    </row>
    <row r="148" spans="1:16" ht="12.75" x14ac:dyDescent="0.2">
      <c r="A148" s="1">
        <v>144</v>
      </c>
      <c r="B148">
        <f t="shared" si="40"/>
        <v>134.07999999999993</v>
      </c>
      <c r="C148">
        <f t="shared" si="36"/>
        <v>9.2058575911206607E-3</v>
      </c>
      <c r="D148" s="3">
        <f t="shared" si="37"/>
        <v>378.51472944463904</v>
      </c>
      <c r="E148" s="4">
        <f t="shared" si="38"/>
        <v>46.927999999999976</v>
      </c>
      <c r="F148" s="3">
        <f t="shared" si="41"/>
        <v>332.907530179947</v>
      </c>
      <c r="G148" s="16"/>
      <c r="H148">
        <f t="shared" si="39"/>
        <v>2.21</v>
      </c>
      <c r="I148" s="3">
        <f t="shared" si="42"/>
        <v>0</v>
      </c>
      <c r="J148">
        <f t="shared" si="43"/>
        <v>0</v>
      </c>
      <c r="O148">
        <f t="shared" si="44"/>
        <v>6.8659439074587297E-5</v>
      </c>
      <c r="P148" s="3">
        <f t="shared" si="45"/>
        <v>41116.726573060223</v>
      </c>
    </row>
    <row r="149" spans="1:16" ht="12.75" x14ac:dyDescent="0.2">
      <c r="A149" s="1">
        <v>145</v>
      </c>
      <c r="B149">
        <f t="shared" si="40"/>
        <v>136.28999999999994</v>
      </c>
      <c r="C149">
        <f t="shared" si="36"/>
        <v>9.3575949514754977E-3</v>
      </c>
      <c r="D149" s="3">
        <f t="shared" si="37"/>
        <v>384.7536730012668</v>
      </c>
      <c r="E149" s="4">
        <f t="shared" si="38"/>
        <v>47.701499999999982</v>
      </c>
      <c r="F149" s="3">
        <f t="shared" si="41"/>
        <v>338.45970318121385</v>
      </c>
      <c r="G149" s="15"/>
      <c r="H149">
        <f t="shared" si="39"/>
        <v>2.25</v>
      </c>
      <c r="I149" s="3">
        <f t="shared" si="42"/>
        <v>0</v>
      </c>
      <c r="J149">
        <f t="shared" si="43"/>
        <v>0</v>
      </c>
      <c r="O149">
        <f t="shared" si="44"/>
        <v>6.8659439074587297E-5</v>
      </c>
      <c r="P149" s="3">
        <f t="shared" si="45"/>
        <v>41116.726573060223</v>
      </c>
    </row>
    <row r="150" spans="1:16" ht="12.75" x14ac:dyDescent="0.2">
      <c r="A150" s="1">
        <v>146</v>
      </c>
      <c r="B150">
        <f t="shared" si="40"/>
        <v>138.53999999999994</v>
      </c>
      <c r="C150">
        <f t="shared" si="36"/>
        <v>9.5120786893933204E-3</v>
      </c>
      <c r="D150" s="3">
        <f t="shared" si="37"/>
        <v>391.10553861321819</v>
      </c>
      <c r="E150" s="4">
        <f t="shared" si="38"/>
        <v>48.488999999999976</v>
      </c>
      <c r="F150" s="3">
        <f t="shared" si="41"/>
        <v>343.57624179443206</v>
      </c>
      <c r="G150" s="16"/>
      <c r="H150">
        <f t="shared" si="39"/>
        <v>2.29</v>
      </c>
      <c r="I150" s="3">
        <f t="shared" si="42"/>
        <v>0</v>
      </c>
      <c r="J150">
        <f t="shared" si="43"/>
        <v>0</v>
      </c>
      <c r="O150">
        <f t="shared" si="44"/>
        <v>6.8659439074587297E-5</v>
      </c>
      <c r="P150" s="3">
        <f t="shared" si="45"/>
        <v>41116.726573060223</v>
      </c>
    </row>
    <row r="151" spans="1:16" ht="12.75" x14ac:dyDescent="0.2">
      <c r="A151" s="1">
        <v>147</v>
      </c>
      <c r="B151">
        <f t="shared" si="40"/>
        <v>140.82999999999993</v>
      </c>
      <c r="C151">
        <f t="shared" si="36"/>
        <v>9.6693088048741237E-3</v>
      </c>
      <c r="D151" s="3">
        <f t="shared" si="37"/>
        <v>397.57032628049308</v>
      </c>
      <c r="E151" s="4">
        <f t="shared" si="38"/>
        <v>49.290499999999973</v>
      </c>
      <c r="F151" s="3">
        <f t="shared" si="41"/>
        <v>348.35606807492519</v>
      </c>
      <c r="G151" s="15"/>
      <c r="H151">
        <f t="shared" si="39"/>
        <v>2.3199999999999998</v>
      </c>
      <c r="I151" s="3">
        <f t="shared" si="42"/>
        <v>0</v>
      </c>
      <c r="J151">
        <f t="shared" si="43"/>
        <v>0</v>
      </c>
      <c r="O151">
        <f t="shared" si="44"/>
        <v>6.8659439074587297E-5</v>
      </c>
      <c r="P151" s="3">
        <f t="shared" si="45"/>
        <v>41116.726573060223</v>
      </c>
    </row>
    <row r="152" spans="1:16" ht="12.75" x14ac:dyDescent="0.2">
      <c r="A152" s="1">
        <v>148</v>
      </c>
      <c r="B152">
        <f t="shared" si="40"/>
        <v>143.14999999999992</v>
      </c>
      <c r="C152">
        <f t="shared" si="36"/>
        <v>9.8285987035271662E-3</v>
      </c>
      <c r="D152" s="3">
        <f t="shared" si="37"/>
        <v>404.11980548926067</v>
      </c>
      <c r="E152" s="4">
        <f t="shared" si="38"/>
        <v>50.102499999999971</v>
      </c>
      <c r="F152" s="3">
        <f t="shared" si="41"/>
        <v>354.37337356418595</v>
      </c>
      <c r="G152" s="16"/>
      <c r="H152">
        <f t="shared" si="39"/>
        <v>2.36</v>
      </c>
      <c r="I152" s="3">
        <f t="shared" si="42"/>
        <v>0</v>
      </c>
      <c r="J152">
        <f t="shared" si="43"/>
        <v>0</v>
      </c>
      <c r="O152">
        <f t="shared" si="44"/>
        <v>6.8659439074587297E-5</v>
      </c>
      <c r="P152" s="3">
        <f t="shared" si="45"/>
        <v>41116.726573060223</v>
      </c>
    </row>
    <row r="153" spans="1:16" ht="12.75" x14ac:dyDescent="0.2">
      <c r="A153" s="1">
        <v>149</v>
      </c>
      <c r="B153">
        <f t="shared" si="40"/>
        <v>145.50999999999993</v>
      </c>
      <c r="C153">
        <f t="shared" si="36"/>
        <v>9.9906349797431928E-3</v>
      </c>
      <c r="D153" s="3">
        <f t="shared" si="37"/>
        <v>410.78220675335194</v>
      </c>
      <c r="E153" s="4">
        <f t="shared" si="38"/>
        <v>50.928499999999978</v>
      </c>
      <c r="F153" s="3">
        <f t="shared" si="41"/>
        <v>360.22708031753791</v>
      </c>
      <c r="G153" s="15"/>
      <c r="H153">
        <f t="shared" si="39"/>
        <v>2.4</v>
      </c>
      <c r="I153" s="3">
        <f t="shared" si="42"/>
        <v>0</v>
      </c>
      <c r="J153">
        <f t="shared" si="43"/>
        <v>0</v>
      </c>
      <c r="O153">
        <f t="shared" si="44"/>
        <v>6.8659439074587297E-5</v>
      </c>
      <c r="P153" s="3">
        <f t="shared" si="45"/>
        <v>41116.726573060223</v>
      </c>
    </row>
    <row r="154" spans="1:16" ht="12.75" x14ac:dyDescent="0.2">
      <c r="A154" s="1">
        <v>150</v>
      </c>
      <c r="B154">
        <f t="shared" si="40"/>
        <v>147.90999999999994</v>
      </c>
      <c r="C154">
        <f t="shared" si="36"/>
        <v>1.0155417633522203E-2</v>
      </c>
      <c r="D154" s="3">
        <f t="shared" si="37"/>
        <v>417.55753007276672</v>
      </c>
      <c r="E154" s="4">
        <f t="shared" si="38"/>
        <v>51.768499999999982</v>
      </c>
      <c r="F154" s="3">
        <f t="shared" si="41"/>
        <v>366.01611039030473</v>
      </c>
      <c r="G154" s="16"/>
      <c r="H154">
        <f t="shared" si="39"/>
        <v>2.44</v>
      </c>
      <c r="I154" s="3">
        <f t="shared" si="42"/>
        <v>0</v>
      </c>
      <c r="J154">
        <f t="shared" si="43"/>
        <v>0</v>
      </c>
      <c r="O154">
        <f t="shared" si="44"/>
        <v>6.8659439074587297E-5</v>
      </c>
      <c r="P154" s="3">
        <f t="shared" si="45"/>
        <v>41116.726573060223</v>
      </c>
    </row>
    <row r="155" spans="1:16" ht="12.75" x14ac:dyDescent="0.2">
      <c r="A155" s="1">
        <v>151</v>
      </c>
      <c r="B155">
        <f t="shared" si="40"/>
        <v>150.34999999999994</v>
      </c>
      <c r="C155">
        <f t="shared" si="36"/>
        <v>1.0322946664864196E-2</v>
      </c>
      <c r="D155" s="3">
        <f t="shared" si="37"/>
        <v>424.44577544750513</v>
      </c>
      <c r="E155" s="4">
        <f t="shared" si="38"/>
        <v>52.622499999999981</v>
      </c>
      <c r="F155" s="3">
        <f t="shared" si="41"/>
        <v>371.83938583780986</v>
      </c>
      <c r="G155" s="15"/>
      <c r="H155">
        <f t="shared" si="39"/>
        <v>2.4700000000000002</v>
      </c>
      <c r="I155" s="3">
        <f t="shared" si="42"/>
        <v>0</v>
      </c>
      <c r="J155">
        <f t="shared" si="43"/>
        <v>0</v>
      </c>
      <c r="O155">
        <f t="shared" si="44"/>
        <v>6.8659439074587297E-5</v>
      </c>
      <c r="P155" s="3">
        <f t="shared" si="45"/>
        <v>41116.726573060223</v>
      </c>
    </row>
    <row r="156" spans="1:16" ht="12.75" x14ac:dyDescent="0.2">
      <c r="A156" s="1">
        <v>152</v>
      </c>
      <c r="B156">
        <f t="shared" si="40"/>
        <v>152.81999999999994</v>
      </c>
      <c r="C156">
        <f t="shared" si="36"/>
        <v>1.0492535479378427E-2</v>
      </c>
      <c r="D156" s="3">
        <f t="shared" si="37"/>
        <v>431.41871236373612</v>
      </c>
      <c r="E156" s="4">
        <f t="shared" si="38"/>
        <v>53.486999999999973</v>
      </c>
      <c r="F156" s="3">
        <f t="shared" si="41"/>
        <v>379.27109820154601</v>
      </c>
      <c r="G156" s="16"/>
      <c r="H156">
        <f t="shared" si="39"/>
        <v>2.52</v>
      </c>
      <c r="I156" s="3">
        <f t="shared" si="42"/>
        <v>0</v>
      </c>
      <c r="J156">
        <f t="shared" si="43"/>
        <v>0</v>
      </c>
      <c r="O156">
        <f t="shared" si="44"/>
        <v>6.8659439074587297E-5</v>
      </c>
      <c r="P156" s="3">
        <f t="shared" si="45"/>
        <v>41116.726573060223</v>
      </c>
    </row>
    <row r="157" spans="1:16" ht="12.75" x14ac:dyDescent="0.2">
      <c r="A157" s="1">
        <v>153</v>
      </c>
      <c r="B157">
        <f t="shared" si="40"/>
        <v>155.33999999999995</v>
      </c>
      <c r="C157">
        <f t="shared" si="36"/>
        <v>1.0665557265846387E-2</v>
      </c>
      <c r="D157" s="3">
        <f t="shared" si="37"/>
        <v>438.53280184912171</v>
      </c>
      <c r="E157" s="4">
        <f t="shared" si="38"/>
        <v>54.368999999999978</v>
      </c>
      <c r="F157" s="3">
        <f t="shared" si="41"/>
        <v>385.43490005066775</v>
      </c>
      <c r="G157" s="15"/>
      <c r="H157">
        <f t="shared" si="39"/>
        <v>2.56</v>
      </c>
      <c r="I157" s="3">
        <f t="shared" si="42"/>
        <v>0</v>
      </c>
      <c r="J157">
        <f t="shared" si="43"/>
        <v>0</v>
      </c>
      <c r="O157">
        <f t="shared" si="44"/>
        <v>6.8659439074587297E-5</v>
      </c>
      <c r="P157" s="3">
        <f t="shared" si="45"/>
        <v>41116.726573060223</v>
      </c>
    </row>
    <row r="158" spans="1:16" ht="12.75" x14ac:dyDescent="0.2">
      <c r="A158" s="1">
        <v>154</v>
      </c>
      <c r="B158">
        <f t="shared" si="40"/>
        <v>157.89999999999995</v>
      </c>
      <c r="C158">
        <f t="shared" si="36"/>
        <v>9.9740193954871437E-3</v>
      </c>
      <c r="D158" s="3">
        <f t="shared" si="37"/>
        <v>442.90695058413587</v>
      </c>
      <c r="E158" s="4">
        <f t="shared" si="38"/>
        <v>55.264999999999986</v>
      </c>
      <c r="F158" s="3">
        <f t="shared" si="41"/>
        <v>389.07685063480363</v>
      </c>
      <c r="G158" s="16"/>
      <c r="H158">
        <f t="shared" si="39"/>
        <v>2.59</v>
      </c>
      <c r="I158" s="3">
        <f t="shared" si="42"/>
        <v>0</v>
      </c>
      <c r="J158">
        <f t="shared" si="43"/>
        <v>0</v>
      </c>
      <c r="O158">
        <f t="shared" ref="O158:O171" si="46">$O$157-($O$157*$N$9)</f>
        <v>6.3166683948620312E-5</v>
      </c>
      <c r="P158" s="3">
        <f t="shared" ref="P158:P171" si="47">$P$157+$P$157*$N$6</f>
        <v>44406.064698905044</v>
      </c>
    </row>
    <row r="159" spans="1:16" ht="12.75" x14ac:dyDescent="0.2">
      <c r="A159" s="1">
        <v>155</v>
      </c>
      <c r="B159">
        <f t="shared" si="40"/>
        <v>160.48999999999995</v>
      </c>
      <c r="C159">
        <f t="shared" si="36"/>
        <v>1.0137621106914071E-2</v>
      </c>
      <c r="D159" s="3">
        <f t="shared" si="37"/>
        <v>450.17185876661159</v>
      </c>
      <c r="E159" s="4">
        <f t="shared" si="38"/>
        <v>56.171499999999988</v>
      </c>
      <c r="F159" s="3">
        <f t="shared" si="41"/>
        <v>394.57720940141525</v>
      </c>
      <c r="G159" s="15"/>
      <c r="H159">
        <f t="shared" si="39"/>
        <v>2.63</v>
      </c>
      <c r="I159" s="3">
        <f t="shared" si="42"/>
        <v>0</v>
      </c>
      <c r="J159">
        <f t="shared" si="43"/>
        <v>0</v>
      </c>
      <c r="O159">
        <f t="shared" si="46"/>
        <v>6.3166683948620312E-5</v>
      </c>
      <c r="P159" s="3">
        <f t="shared" si="47"/>
        <v>44406.064698905044</v>
      </c>
    </row>
    <row r="160" spans="1:16" ht="12.75" x14ac:dyDescent="0.2">
      <c r="A160" s="1">
        <v>156</v>
      </c>
      <c r="B160">
        <f t="shared" si="40"/>
        <v>163.11999999999995</v>
      </c>
      <c r="C160">
        <f t="shared" si="36"/>
        <v>1.0303749485698942E-2</v>
      </c>
      <c r="D160" s="3">
        <f t="shared" si="37"/>
        <v>457.5489663032568</v>
      </c>
      <c r="E160" s="4">
        <f t="shared" si="38"/>
        <v>57.091999999999985</v>
      </c>
      <c r="F160" s="3">
        <f t="shared" si="41"/>
        <v>400.53417570467207</v>
      </c>
      <c r="G160" s="16"/>
      <c r="H160">
        <f t="shared" si="39"/>
        <v>2.67</v>
      </c>
      <c r="I160" s="3">
        <f t="shared" si="42"/>
        <v>0</v>
      </c>
      <c r="J160">
        <f t="shared" si="43"/>
        <v>0</v>
      </c>
      <c r="O160">
        <f t="shared" si="46"/>
        <v>6.3166683948620312E-5</v>
      </c>
      <c r="P160" s="3">
        <f t="shared" si="47"/>
        <v>44406.064698905044</v>
      </c>
    </row>
    <row r="161" spans="1:16" ht="12.75" x14ac:dyDescent="0.2">
      <c r="A161" s="1">
        <v>157</v>
      </c>
      <c r="B161">
        <f t="shared" si="40"/>
        <v>165.78999999999994</v>
      </c>
      <c r="C161">
        <f t="shared" si="36"/>
        <v>1.0472404531841758E-2</v>
      </c>
      <c r="D161" s="3">
        <f t="shared" si="37"/>
        <v>465.03827319407145</v>
      </c>
      <c r="E161" s="4">
        <f t="shared" si="38"/>
        <v>58.026499999999984</v>
      </c>
      <c r="F161" s="3">
        <f t="shared" si="41"/>
        <v>407.04594889874352</v>
      </c>
      <c r="G161" s="15"/>
      <c r="H161">
        <f t="shared" si="39"/>
        <v>2.71</v>
      </c>
      <c r="I161" s="3">
        <f t="shared" si="42"/>
        <v>0</v>
      </c>
      <c r="J161">
        <f t="shared" si="43"/>
        <v>0</v>
      </c>
      <c r="O161">
        <f t="shared" si="46"/>
        <v>6.3166683948620312E-5</v>
      </c>
      <c r="P161" s="3">
        <f t="shared" si="47"/>
        <v>44406.064698905044</v>
      </c>
    </row>
    <row r="162" spans="1:16" ht="12.75" x14ac:dyDescent="0.2">
      <c r="A162" s="1">
        <v>158</v>
      </c>
      <c r="B162">
        <f t="shared" si="40"/>
        <v>168.49999999999994</v>
      </c>
      <c r="C162">
        <f t="shared" si="36"/>
        <v>1.0643586245342519E-2</v>
      </c>
      <c r="D162" s="3">
        <f t="shared" si="37"/>
        <v>472.6397794390557</v>
      </c>
      <c r="E162" s="4">
        <f t="shared" si="38"/>
        <v>58.97499999999998</v>
      </c>
      <c r="F162" s="3">
        <f t="shared" si="41"/>
        <v>414.21072833779931</v>
      </c>
      <c r="G162" s="16"/>
      <c r="H162">
        <f t="shared" si="39"/>
        <v>2.7600000000000002</v>
      </c>
      <c r="I162" s="3">
        <f t="shared" si="42"/>
        <v>0</v>
      </c>
      <c r="J162">
        <f t="shared" si="43"/>
        <v>0</v>
      </c>
      <c r="O162">
        <f t="shared" si="46"/>
        <v>6.3166683948620312E-5</v>
      </c>
      <c r="P162" s="3">
        <f t="shared" si="47"/>
        <v>44406.064698905044</v>
      </c>
    </row>
    <row r="163" spans="1:16" ht="12.75" x14ac:dyDescent="0.2">
      <c r="A163" s="1">
        <v>159</v>
      </c>
      <c r="B163">
        <f t="shared" si="40"/>
        <v>171.25999999999993</v>
      </c>
      <c r="C163">
        <f t="shared" si="36"/>
        <v>1.081792629304071E-2</v>
      </c>
      <c r="D163" s="3">
        <f t="shared" si="37"/>
        <v>480.3815348767518</v>
      </c>
      <c r="E163" s="4">
        <f t="shared" si="38"/>
        <v>59.940999999999974</v>
      </c>
      <c r="F163" s="3">
        <f t="shared" si="41"/>
        <v>420.65126321455108</v>
      </c>
      <c r="G163" s="15"/>
      <c r="H163">
        <f t="shared" si="39"/>
        <v>2.8000000000000003</v>
      </c>
      <c r="I163" s="3">
        <f t="shared" si="42"/>
        <v>0</v>
      </c>
      <c r="J163">
        <f t="shared" si="43"/>
        <v>0</v>
      </c>
      <c r="O163">
        <f t="shared" si="46"/>
        <v>6.3166683948620312E-5</v>
      </c>
      <c r="P163" s="3">
        <f t="shared" si="47"/>
        <v>44406.064698905044</v>
      </c>
    </row>
    <row r="164" spans="1:16" ht="12.75" x14ac:dyDescent="0.2">
      <c r="A164" s="1">
        <v>160</v>
      </c>
      <c r="B164">
        <f t="shared" si="40"/>
        <v>174.05999999999995</v>
      </c>
      <c r="C164">
        <f t="shared" si="36"/>
        <v>1.0994793008096849E-2</v>
      </c>
      <c r="D164" s="3">
        <f t="shared" si="37"/>
        <v>488.23548966861745</v>
      </c>
      <c r="E164" s="4">
        <f t="shared" si="38"/>
        <v>60.920999999999978</v>
      </c>
      <c r="F164" s="3">
        <f t="shared" si="41"/>
        <v>427.96575288316853</v>
      </c>
      <c r="G164" s="16"/>
      <c r="H164">
        <f t="shared" si="39"/>
        <v>2.85</v>
      </c>
      <c r="I164" s="3">
        <f t="shared" si="42"/>
        <v>0</v>
      </c>
      <c r="J164">
        <f t="shared" si="43"/>
        <v>0</v>
      </c>
      <c r="O164">
        <f t="shared" si="46"/>
        <v>6.3166683948620312E-5</v>
      </c>
      <c r="P164" s="3">
        <f t="shared" si="47"/>
        <v>44406.064698905044</v>
      </c>
    </row>
    <row r="165" spans="1:16" ht="12.75" x14ac:dyDescent="0.2">
      <c r="A165" s="1">
        <v>161</v>
      </c>
      <c r="B165">
        <f t="shared" si="40"/>
        <v>176.90999999999994</v>
      </c>
      <c r="C165">
        <f t="shared" si="36"/>
        <v>1.1174818057350416E-2</v>
      </c>
      <c r="D165" s="3">
        <f t="shared" si="37"/>
        <v>496.22969365319494</v>
      </c>
      <c r="E165" s="4">
        <f t="shared" si="38"/>
        <v>61.918499999999973</v>
      </c>
      <c r="F165" s="3">
        <f t="shared" si="41"/>
        <v>434.77694653636343</v>
      </c>
      <c r="G165" s="15"/>
      <c r="H165">
        <f t="shared" si="39"/>
        <v>2.89</v>
      </c>
      <c r="I165" s="3">
        <f t="shared" si="42"/>
        <v>0</v>
      </c>
      <c r="J165">
        <f t="shared" si="43"/>
        <v>0</v>
      </c>
      <c r="O165">
        <f t="shared" si="46"/>
        <v>6.3166683948620312E-5</v>
      </c>
      <c r="P165" s="3">
        <f t="shared" si="47"/>
        <v>44406.064698905044</v>
      </c>
    </row>
    <row r="166" spans="1:16" ht="12.75" x14ac:dyDescent="0.2">
      <c r="A166" s="1">
        <v>162</v>
      </c>
      <c r="B166">
        <f t="shared" si="40"/>
        <v>179.79999999999993</v>
      </c>
      <c r="C166">
        <f t="shared" si="36"/>
        <v>1.1357369773961927E-2</v>
      </c>
      <c r="D166" s="3">
        <f t="shared" si="37"/>
        <v>504.33609699194187</v>
      </c>
      <c r="E166" s="4">
        <f t="shared" si="38"/>
        <v>62.929999999999978</v>
      </c>
      <c r="F166" s="3">
        <f t="shared" si="41"/>
        <v>442.68304352830535</v>
      </c>
      <c r="G166" s="16"/>
      <c r="H166">
        <f t="shared" si="39"/>
        <v>2.95</v>
      </c>
      <c r="I166" s="3">
        <f t="shared" si="42"/>
        <v>0</v>
      </c>
      <c r="J166">
        <f t="shared" si="43"/>
        <v>0</v>
      </c>
      <c r="O166">
        <f t="shared" si="46"/>
        <v>6.3166683948620312E-5</v>
      </c>
      <c r="P166" s="3">
        <f t="shared" si="47"/>
        <v>44406.064698905044</v>
      </c>
    </row>
    <row r="167" spans="1:16" ht="12.75" x14ac:dyDescent="0.2">
      <c r="A167" s="1">
        <v>163</v>
      </c>
      <c r="B167">
        <f t="shared" si="40"/>
        <v>182.74999999999991</v>
      </c>
      <c r="C167">
        <f t="shared" si="36"/>
        <v>1.1543711491610356E-2</v>
      </c>
      <c r="D167" s="3">
        <f t="shared" si="37"/>
        <v>512.61079936194312</v>
      </c>
      <c r="E167" s="4">
        <f t="shared" si="38"/>
        <v>63.962499999999963</v>
      </c>
      <c r="F167" s="3">
        <f t="shared" si="41"/>
        <v>448.83134289024844</v>
      </c>
      <c r="G167" s="15"/>
      <c r="H167">
        <f t="shared" si="39"/>
        <v>2.99</v>
      </c>
      <c r="I167" s="3">
        <f t="shared" si="42"/>
        <v>0</v>
      </c>
      <c r="J167">
        <f t="shared" si="43"/>
        <v>0</v>
      </c>
      <c r="O167">
        <f t="shared" si="46"/>
        <v>6.3166683948620312E-5</v>
      </c>
      <c r="P167" s="3">
        <f t="shared" si="47"/>
        <v>44406.064698905044</v>
      </c>
    </row>
    <row r="168" spans="1:16" ht="12.75" x14ac:dyDescent="0.2">
      <c r="A168" s="1">
        <v>164</v>
      </c>
      <c r="B168">
        <f t="shared" si="40"/>
        <v>185.73999999999992</v>
      </c>
      <c r="C168">
        <f t="shared" si="36"/>
        <v>1.1732579876616732E-2</v>
      </c>
      <c r="D168" s="3">
        <f t="shared" si="37"/>
        <v>520.99770108611392</v>
      </c>
      <c r="E168" s="4">
        <f t="shared" si="38"/>
        <v>65.008999999999972</v>
      </c>
      <c r="F168" s="3">
        <f t="shared" si="41"/>
        <v>456.32004397636234</v>
      </c>
      <c r="G168" s="16"/>
      <c r="H168">
        <f t="shared" si="39"/>
        <v>3.04</v>
      </c>
      <c r="I168" s="3">
        <f t="shared" si="42"/>
        <v>0</v>
      </c>
      <c r="J168">
        <f t="shared" si="43"/>
        <v>0</v>
      </c>
      <c r="O168">
        <f t="shared" si="46"/>
        <v>6.3166683948620312E-5</v>
      </c>
      <c r="P168" s="3">
        <f t="shared" si="47"/>
        <v>44406.064698905044</v>
      </c>
    </row>
    <row r="169" spans="1:16" ht="12.75" x14ac:dyDescent="0.2">
      <c r="A169" s="1">
        <v>165</v>
      </c>
      <c r="B169">
        <f t="shared" si="40"/>
        <v>188.77999999999992</v>
      </c>
      <c r="C169">
        <f t="shared" si="36"/>
        <v>1.1924606595820538E-2</v>
      </c>
      <c r="D169" s="3">
        <f t="shared" si="37"/>
        <v>529.52485200299668</v>
      </c>
      <c r="E169" s="4">
        <f t="shared" si="38"/>
        <v>66.072999999999965</v>
      </c>
      <c r="F169" s="3">
        <f t="shared" si="41"/>
        <v>463.77189597935899</v>
      </c>
      <c r="G169" s="15"/>
      <c r="H169">
        <f t="shared" si="39"/>
        <v>3.09</v>
      </c>
      <c r="I169" s="3">
        <f t="shared" si="42"/>
        <v>0</v>
      </c>
      <c r="J169">
        <f t="shared" si="43"/>
        <v>0</v>
      </c>
      <c r="O169">
        <f t="shared" si="46"/>
        <v>6.3166683948620312E-5</v>
      </c>
      <c r="P169" s="3">
        <f t="shared" si="47"/>
        <v>44406.064698905044</v>
      </c>
    </row>
    <row r="170" spans="1:16" ht="12.75" x14ac:dyDescent="0.2">
      <c r="A170" s="1">
        <v>166</v>
      </c>
      <c r="B170">
        <f t="shared" si="40"/>
        <v>191.86999999999992</v>
      </c>
      <c r="C170">
        <f t="shared" si="36"/>
        <v>1.2119791649221775E-2</v>
      </c>
      <c r="D170" s="3">
        <f t="shared" si="37"/>
        <v>538.19225211259118</v>
      </c>
      <c r="E170" s="4">
        <f t="shared" si="38"/>
        <v>67.15449999999997</v>
      </c>
      <c r="F170" s="3">
        <f t="shared" si="41"/>
        <v>471.30964809195018</v>
      </c>
      <c r="G170" s="16"/>
      <c r="H170">
        <f t="shared" si="39"/>
        <v>3.14</v>
      </c>
      <c r="I170" s="3">
        <f t="shared" si="42"/>
        <v>0</v>
      </c>
      <c r="J170">
        <f t="shared" si="43"/>
        <v>0</v>
      </c>
      <c r="O170">
        <f t="shared" si="46"/>
        <v>6.3166683948620312E-5</v>
      </c>
      <c r="P170" s="3">
        <f t="shared" si="47"/>
        <v>44406.064698905044</v>
      </c>
    </row>
    <row r="171" spans="1:16" ht="12.75" x14ac:dyDescent="0.2">
      <c r="A171" s="1">
        <v>167</v>
      </c>
      <c r="B171">
        <f t="shared" si="40"/>
        <v>195.00999999999991</v>
      </c>
      <c r="C171">
        <f t="shared" si="36"/>
        <v>1.2318135036820442E-2</v>
      </c>
      <c r="D171" s="3">
        <f t="shared" si="37"/>
        <v>546.99990141489764</v>
      </c>
      <c r="E171" s="4">
        <f t="shared" si="38"/>
        <v>68.253499999999974</v>
      </c>
      <c r="F171" s="3">
        <f t="shared" si="41"/>
        <v>479.05604950684784</v>
      </c>
      <c r="G171" s="15"/>
      <c r="H171">
        <f t="shared" si="39"/>
        <v>3.19</v>
      </c>
      <c r="I171" s="3">
        <f t="shared" si="42"/>
        <v>0</v>
      </c>
      <c r="J171">
        <f t="shared" si="43"/>
        <v>0</v>
      </c>
      <c r="O171">
        <f t="shared" si="46"/>
        <v>6.3166683948620312E-5</v>
      </c>
      <c r="P171" s="3">
        <f t="shared" si="47"/>
        <v>44406.064698905044</v>
      </c>
    </row>
    <row r="172" spans="1:16" ht="12.75" x14ac:dyDescent="0.2">
      <c r="A172" s="1">
        <v>168</v>
      </c>
      <c r="B172">
        <f t="shared" si="40"/>
        <v>198.1999999999999</v>
      </c>
      <c r="C172">
        <f t="shared" si="36"/>
        <v>1.1518065817927216E-2</v>
      </c>
      <c r="D172" s="3">
        <f t="shared" si="37"/>
        <v>552.38973399049246</v>
      </c>
      <c r="E172" s="4">
        <f t="shared" si="38"/>
        <v>69.369999999999962</v>
      </c>
      <c r="F172" s="3">
        <f t="shared" si="41"/>
        <v>483.57578349734035</v>
      </c>
      <c r="G172" s="16"/>
      <c r="H172">
        <f t="shared" si="39"/>
        <v>3.22</v>
      </c>
      <c r="I172" s="3">
        <f t="shared" si="42"/>
        <v>0</v>
      </c>
      <c r="J172">
        <f t="shared" si="43"/>
        <v>0</v>
      </c>
      <c r="O172">
        <f t="shared" ref="O172:O185" si="48">$O$171-($O$171*$N$9)</f>
        <v>5.8113349232730683E-5</v>
      </c>
      <c r="P172" s="3">
        <f t="shared" ref="P172:P185" si="49">$P$171+$P$171*$N$6</f>
        <v>47958.54987481745</v>
      </c>
    </row>
    <row r="173" spans="1:16" ht="12.75" x14ac:dyDescent="0.2">
      <c r="A173" s="1">
        <v>169</v>
      </c>
      <c r="B173">
        <f t="shared" si="40"/>
        <v>201.4199999999999</v>
      </c>
      <c r="C173">
        <f t="shared" si="36"/>
        <v>1.1705190802456609E-2</v>
      </c>
      <c r="D173" s="3">
        <f t="shared" si="37"/>
        <v>561.36397689386979</v>
      </c>
      <c r="E173" s="4">
        <f t="shared" si="38"/>
        <v>70.496999999999971</v>
      </c>
      <c r="F173" s="3">
        <f t="shared" si="41"/>
        <v>491.44276039121019</v>
      </c>
      <c r="G173" s="15"/>
      <c r="H173">
        <f t="shared" si="39"/>
        <v>3.27</v>
      </c>
      <c r="I173" s="3">
        <f t="shared" si="42"/>
        <v>0</v>
      </c>
      <c r="J173">
        <f t="shared" si="43"/>
        <v>0</v>
      </c>
      <c r="O173">
        <f t="shared" si="48"/>
        <v>5.8113349232730683E-5</v>
      </c>
      <c r="P173" s="3">
        <f t="shared" si="49"/>
        <v>47958.54987481745</v>
      </c>
    </row>
    <row r="174" spans="1:16" ht="12.75" x14ac:dyDescent="0.2">
      <c r="A174" s="1">
        <v>170</v>
      </c>
      <c r="B174">
        <f t="shared" si="40"/>
        <v>204.68999999999991</v>
      </c>
      <c r="C174">
        <f t="shared" si="36"/>
        <v>1.1895221454447638E-2</v>
      </c>
      <c r="D174" s="3">
        <f t="shared" si="37"/>
        <v>570.47757139512566</v>
      </c>
      <c r="E174" s="4">
        <f t="shared" si="38"/>
        <v>71.641499999999965</v>
      </c>
      <c r="F174" s="3">
        <f t="shared" si="41"/>
        <v>499.7788317863359</v>
      </c>
      <c r="G174" s="16"/>
      <c r="H174">
        <f t="shared" si="39"/>
        <v>3.33</v>
      </c>
      <c r="I174" s="3">
        <f t="shared" si="42"/>
        <v>0</v>
      </c>
      <c r="J174">
        <f t="shared" si="43"/>
        <v>0</v>
      </c>
      <c r="O174">
        <f t="shared" si="48"/>
        <v>5.8113349232730683E-5</v>
      </c>
      <c r="P174" s="3">
        <f t="shared" si="49"/>
        <v>47958.54987481745</v>
      </c>
    </row>
    <row r="175" spans="1:16" ht="12.75" x14ac:dyDescent="0.2">
      <c r="A175" s="1">
        <v>171</v>
      </c>
      <c r="B175">
        <f t="shared" si="40"/>
        <v>208.01999999999992</v>
      </c>
      <c r="C175">
        <f t="shared" si="36"/>
        <v>1.2088738907392633E-2</v>
      </c>
      <c r="D175" s="3">
        <f t="shared" si="37"/>
        <v>579.75838781383584</v>
      </c>
      <c r="E175" s="4">
        <f t="shared" si="38"/>
        <v>72.806999999999974</v>
      </c>
      <c r="F175" s="3">
        <f t="shared" si="41"/>
        <v>507.23021960017178</v>
      </c>
      <c r="G175" s="15"/>
      <c r="H175">
        <f t="shared" si="39"/>
        <v>3.38</v>
      </c>
      <c r="I175" s="3">
        <f t="shared" si="42"/>
        <v>0</v>
      </c>
      <c r="J175">
        <f t="shared" si="43"/>
        <v>0</v>
      </c>
      <c r="O175">
        <f t="shared" si="48"/>
        <v>5.8113349232730683E-5</v>
      </c>
      <c r="P175" s="3">
        <f t="shared" si="49"/>
        <v>47958.54987481745</v>
      </c>
    </row>
    <row r="176" spans="1:16" ht="12.75" x14ac:dyDescent="0.2">
      <c r="A176" s="1">
        <v>172</v>
      </c>
      <c r="B176">
        <f t="shared" si="40"/>
        <v>211.39999999999992</v>
      </c>
      <c r="C176">
        <f t="shared" si="36"/>
        <v>1.2285162027799262E-2</v>
      </c>
      <c r="D176" s="3">
        <f t="shared" si="37"/>
        <v>589.17855583042433</v>
      </c>
      <c r="E176" s="4">
        <f t="shared" si="38"/>
        <v>73.989999999999981</v>
      </c>
      <c r="F176" s="3">
        <f t="shared" si="41"/>
        <v>515.41877543059604</v>
      </c>
      <c r="G176" s="16"/>
      <c r="H176">
        <f t="shared" si="39"/>
        <v>3.43</v>
      </c>
      <c r="I176" s="3">
        <f t="shared" si="42"/>
        <v>0</v>
      </c>
      <c r="J176">
        <f t="shared" si="43"/>
        <v>0</v>
      </c>
      <c r="O176">
        <f t="shared" si="48"/>
        <v>5.8113349232730683E-5</v>
      </c>
      <c r="P176" s="3">
        <f t="shared" si="49"/>
        <v>47958.54987481745</v>
      </c>
    </row>
    <row r="177" spans="1:19" ht="12.75" x14ac:dyDescent="0.2">
      <c r="A177" s="1">
        <v>173</v>
      </c>
      <c r="B177">
        <f t="shared" si="40"/>
        <v>214.82999999999993</v>
      </c>
      <c r="C177">
        <f t="shared" si="36"/>
        <v>1.2484490815667529E-2</v>
      </c>
      <c r="D177" s="3">
        <f t="shared" si="37"/>
        <v>598.73807544489159</v>
      </c>
      <c r="E177" s="4">
        <f t="shared" si="38"/>
        <v>75.190499999999972</v>
      </c>
      <c r="F177" s="3">
        <f t="shared" si="41"/>
        <v>524.46635087548771</v>
      </c>
      <c r="G177" s="15"/>
      <c r="H177">
        <f t="shared" si="39"/>
        <v>3.49</v>
      </c>
      <c r="I177" s="3">
        <f t="shared" si="42"/>
        <v>0</v>
      </c>
      <c r="J177">
        <f t="shared" si="43"/>
        <v>0</v>
      </c>
      <c r="O177">
        <f t="shared" si="48"/>
        <v>5.8113349232730683E-5</v>
      </c>
      <c r="P177" s="3">
        <f t="shared" si="49"/>
        <v>47958.54987481745</v>
      </c>
    </row>
    <row r="178" spans="1:19" ht="12.75" x14ac:dyDescent="0.2">
      <c r="A178" s="1">
        <v>174</v>
      </c>
      <c r="B178">
        <f t="shared" si="40"/>
        <v>218.31999999999994</v>
      </c>
      <c r="C178">
        <f t="shared" si="36"/>
        <v>1.2687306404489758E-2</v>
      </c>
      <c r="D178" s="3">
        <f t="shared" si="37"/>
        <v>608.46481697681293</v>
      </c>
      <c r="E178" s="4">
        <f t="shared" si="38"/>
        <v>76.411999999999978</v>
      </c>
      <c r="F178" s="3">
        <f t="shared" si="41"/>
        <v>533.0191678523006</v>
      </c>
      <c r="G178" s="16"/>
      <c r="H178">
        <f t="shared" si="39"/>
        <v>3.5500000000000003</v>
      </c>
      <c r="I178" s="3">
        <f t="shared" si="42"/>
        <v>0</v>
      </c>
      <c r="J178">
        <f t="shared" si="43"/>
        <v>0</v>
      </c>
      <c r="O178">
        <f t="shared" si="48"/>
        <v>5.8113349232730683E-5</v>
      </c>
      <c r="P178" s="3">
        <f t="shared" si="49"/>
        <v>47958.54987481745</v>
      </c>
    </row>
    <row r="179" spans="1:19" ht="12.75" x14ac:dyDescent="0.2">
      <c r="A179" s="1">
        <v>175</v>
      </c>
      <c r="B179">
        <f t="shared" si="40"/>
        <v>221.86999999999995</v>
      </c>
      <c r="C179">
        <f t="shared" si="36"/>
        <v>1.2893608794265954E-2</v>
      </c>
      <c r="D179" s="3">
        <f t="shared" si="37"/>
        <v>618.35878042618867</v>
      </c>
      <c r="E179" s="4">
        <f t="shared" si="38"/>
        <v>77.654499999999985</v>
      </c>
      <c r="F179" s="3">
        <f t="shared" si="41"/>
        <v>541.22344827848929</v>
      </c>
      <c r="G179" s="15"/>
      <c r="H179">
        <f t="shared" si="39"/>
        <v>3.6</v>
      </c>
      <c r="I179" s="3">
        <f t="shared" si="42"/>
        <v>0</v>
      </c>
      <c r="J179">
        <f t="shared" si="43"/>
        <v>0</v>
      </c>
      <c r="O179">
        <f t="shared" si="48"/>
        <v>5.8113349232730683E-5</v>
      </c>
      <c r="P179" s="3">
        <f t="shared" si="49"/>
        <v>47958.54987481745</v>
      </c>
    </row>
    <row r="180" spans="1:19" ht="12.75" x14ac:dyDescent="0.2">
      <c r="A180" s="1">
        <v>176</v>
      </c>
      <c r="B180">
        <f t="shared" si="40"/>
        <v>225.46999999999994</v>
      </c>
      <c r="C180">
        <f t="shared" si="36"/>
        <v>1.3102816851503784E-2</v>
      </c>
      <c r="D180" s="3">
        <f t="shared" si="37"/>
        <v>628.39209547344274</v>
      </c>
      <c r="E180" s="4">
        <f t="shared" si="38"/>
        <v>78.914499999999975</v>
      </c>
      <c r="F180" s="3">
        <f t="shared" si="41"/>
        <v>550.70104375193205</v>
      </c>
      <c r="G180" s="16"/>
      <c r="H180">
        <f t="shared" si="39"/>
        <v>3.67</v>
      </c>
      <c r="I180" s="3">
        <f t="shared" si="42"/>
        <v>0</v>
      </c>
      <c r="J180">
        <f t="shared" si="43"/>
        <v>0</v>
      </c>
      <c r="O180">
        <f t="shared" si="48"/>
        <v>5.8113349232730683E-5</v>
      </c>
      <c r="P180" s="3">
        <f t="shared" si="49"/>
        <v>47958.54987481745</v>
      </c>
    </row>
    <row r="181" spans="1:19" ht="12.75" x14ac:dyDescent="0.2">
      <c r="A181" s="1">
        <v>177</v>
      </c>
      <c r="B181">
        <f t="shared" si="40"/>
        <v>229.13999999999993</v>
      </c>
      <c r="C181">
        <f t="shared" si="36"/>
        <v>1.3316092843187905E-2</v>
      </c>
      <c r="D181" s="3">
        <f t="shared" si="37"/>
        <v>638.62050275772685</v>
      </c>
      <c r="E181" s="4">
        <f t="shared" si="38"/>
        <v>80.19899999999997</v>
      </c>
      <c r="F181" s="3">
        <f t="shared" si="41"/>
        <v>558.62254650965895</v>
      </c>
      <c r="G181" s="15"/>
      <c r="H181">
        <f t="shared" si="39"/>
        <v>3.72</v>
      </c>
      <c r="I181" s="3">
        <f t="shared" si="42"/>
        <v>0</v>
      </c>
      <c r="J181">
        <f t="shared" si="43"/>
        <v>0</v>
      </c>
      <c r="O181">
        <f t="shared" si="48"/>
        <v>5.8113349232730683E-5</v>
      </c>
      <c r="P181" s="3">
        <f t="shared" si="49"/>
        <v>47958.54987481745</v>
      </c>
    </row>
    <row r="182" spans="1:19" ht="12.75" x14ac:dyDescent="0.2">
      <c r="A182" s="1">
        <v>178</v>
      </c>
      <c r="B182">
        <f t="shared" si="40"/>
        <v>232.85999999999993</v>
      </c>
      <c r="C182">
        <f t="shared" si="36"/>
        <v>1.3532274502333663E-2</v>
      </c>
      <c r="D182" s="3">
        <f t="shared" si="37"/>
        <v>648.98826163988952</v>
      </c>
      <c r="E182" s="4">
        <f t="shared" si="38"/>
        <v>81.500999999999976</v>
      </c>
      <c r="F182" s="3">
        <f t="shared" si="41"/>
        <v>568.10980814954848</v>
      </c>
      <c r="G182" s="16"/>
      <c r="H182">
        <f t="shared" si="39"/>
        <v>3.7800000000000002</v>
      </c>
      <c r="I182" s="3">
        <f t="shared" si="42"/>
        <v>0</v>
      </c>
      <c r="J182">
        <f t="shared" si="43"/>
        <v>0</v>
      </c>
      <c r="O182">
        <f t="shared" si="48"/>
        <v>5.8113349232730683E-5</v>
      </c>
      <c r="P182" s="3">
        <f t="shared" si="49"/>
        <v>47958.54987481745</v>
      </c>
    </row>
    <row r="183" spans="1:19" ht="12.75" x14ac:dyDescent="0.2">
      <c r="A183" s="1">
        <v>179</v>
      </c>
      <c r="B183">
        <f t="shared" si="40"/>
        <v>236.63999999999993</v>
      </c>
      <c r="C183">
        <f t="shared" si="36"/>
        <v>1.3751942962433384E-2</v>
      </c>
      <c r="D183" s="3">
        <f t="shared" si="37"/>
        <v>659.52324243950625</v>
      </c>
      <c r="E183" s="4">
        <f t="shared" si="38"/>
        <v>82.82399999999997</v>
      </c>
      <c r="F183" s="3">
        <f t="shared" si="41"/>
        <v>577.80905058905478</v>
      </c>
      <c r="G183" s="15"/>
      <c r="H183">
        <f t="shared" si="39"/>
        <v>3.85</v>
      </c>
      <c r="I183" s="3">
        <f t="shared" si="42"/>
        <v>0</v>
      </c>
      <c r="J183">
        <f t="shared" si="43"/>
        <v>0</v>
      </c>
      <c r="O183">
        <f t="shared" si="48"/>
        <v>5.8113349232730683E-5</v>
      </c>
      <c r="P183" s="3">
        <f t="shared" si="49"/>
        <v>47958.54987481745</v>
      </c>
    </row>
    <row r="184" spans="1:19" ht="12.75" x14ac:dyDescent="0.2">
      <c r="A184" s="1">
        <v>180</v>
      </c>
      <c r="B184">
        <f t="shared" si="40"/>
        <v>240.48999999999992</v>
      </c>
      <c r="C184">
        <f t="shared" si="36"/>
        <v>1.3975679356979397E-2</v>
      </c>
      <c r="D184" s="3">
        <f t="shared" si="37"/>
        <v>670.25331547615303</v>
      </c>
      <c r="E184" s="4">
        <f t="shared" si="38"/>
        <v>84.17149999999998</v>
      </c>
      <c r="F184" s="3">
        <f t="shared" si="41"/>
        <v>586.39086606520777</v>
      </c>
      <c r="G184" s="16"/>
      <c r="H184">
        <f t="shared" si="39"/>
        <v>3.9</v>
      </c>
      <c r="I184" s="3">
        <f t="shared" si="42"/>
        <v>0</v>
      </c>
      <c r="J184">
        <f t="shared" si="43"/>
        <v>0</v>
      </c>
      <c r="O184">
        <f t="shared" si="48"/>
        <v>5.8113349232730683E-5</v>
      </c>
      <c r="P184" s="3">
        <f t="shared" si="49"/>
        <v>47958.54987481745</v>
      </c>
    </row>
    <row r="185" spans="1:19" ht="12.75" x14ac:dyDescent="0.2">
      <c r="A185" s="1">
        <v>181</v>
      </c>
      <c r="B185">
        <f t="shared" si="40"/>
        <v>244.38999999999993</v>
      </c>
      <c r="C185">
        <f t="shared" si="36"/>
        <v>1.4202321418987047E-2</v>
      </c>
      <c r="D185" s="3">
        <f t="shared" si="37"/>
        <v>681.12274011067848</v>
      </c>
      <c r="E185" s="4">
        <f t="shared" si="38"/>
        <v>85.536499999999975</v>
      </c>
      <c r="F185" s="3">
        <f t="shared" si="41"/>
        <v>596.97710617588632</v>
      </c>
      <c r="G185" s="15"/>
      <c r="H185">
        <f t="shared" si="39"/>
        <v>3.97</v>
      </c>
      <c r="I185" s="3">
        <f t="shared" si="42"/>
        <v>0</v>
      </c>
      <c r="J185">
        <f t="shared" si="43"/>
        <v>0</v>
      </c>
      <c r="O185">
        <f t="shared" si="48"/>
        <v>5.8113349232730683E-5</v>
      </c>
      <c r="P185" s="3">
        <f t="shared" si="49"/>
        <v>47958.54987481745</v>
      </c>
    </row>
    <row r="186" spans="1:19" ht="12.75" x14ac:dyDescent="0.2">
      <c r="A186" s="1">
        <v>182</v>
      </c>
      <c r="B186">
        <f t="shared" si="40"/>
        <v>248.35999999999993</v>
      </c>
      <c r="C186">
        <f t="shared" si="36"/>
        <v>1.327838890220571E-2</v>
      </c>
      <c r="D186" s="3">
        <f t="shared" si="37"/>
        <v>687.7572585375475</v>
      </c>
      <c r="E186" s="4">
        <f t="shared" si="38"/>
        <v>86.925999999999988</v>
      </c>
      <c r="F186" s="3">
        <f t="shared" si="41"/>
        <v>602.30836471343378</v>
      </c>
      <c r="G186" s="16"/>
      <c r="H186">
        <f t="shared" si="39"/>
        <v>4.01</v>
      </c>
      <c r="I186" s="3">
        <f t="shared" si="42"/>
        <v>0</v>
      </c>
      <c r="J186">
        <f t="shared" si="43"/>
        <v>0</v>
      </c>
      <c r="O186">
        <f t="shared" ref="O186:O199" si="50">$O$185-($O$185*$N$9)</f>
        <v>5.3464281294112232E-5</v>
      </c>
      <c r="P186" s="3">
        <f t="shared" ref="P186:P199" si="51">$P$185+$P$185*$N$6</f>
        <v>51795.233864802845</v>
      </c>
    </row>
    <row r="187" spans="1:19" ht="12.75" x14ac:dyDescent="0.2">
      <c r="A187" s="1">
        <v>183</v>
      </c>
      <c r="B187">
        <f t="shared" si="40"/>
        <v>252.36999999999992</v>
      </c>
      <c r="C187">
        <f t="shared" si="36"/>
        <v>1.34927806701951E-2</v>
      </c>
      <c r="D187" s="3">
        <f t="shared" si="37"/>
        <v>698.86173029924646</v>
      </c>
      <c r="E187" s="4">
        <f t="shared" si="38"/>
        <v>88.329499999999967</v>
      </c>
      <c r="F187" s="3">
        <f t="shared" si="41"/>
        <v>611.3405950126803</v>
      </c>
      <c r="G187" s="15"/>
      <c r="H187">
        <f t="shared" si="39"/>
        <v>4.07</v>
      </c>
      <c r="I187" s="3">
        <f t="shared" si="42"/>
        <v>0</v>
      </c>
      <c r="J187">
        <f t="shared" si="43"/>
        <v>0</v>
      </c>
      <c r="O187">
        <f t="shared" si="50"/>
        <v>5.3464281294112232E-5</v>
      </c>
      <c r="P187" s="3">
        <f t="shared" si="51"/>
        <v>51795.233864802845</v>
      </c>
    </row>
    <row r="188" spans="1:19" ht="12.75" x14ac:dyDescent="0.2">
      <c r="A188" s="1">
        <v>184</v>
      </c>
      <c r="B188">
        <f t="shared" si="40"/>
        <v>256.43999999999994</v>
      </c>
      <c r="C188">
        <f t="shared" si="36"/>
        <v>1.3710380295062137E-2</v>
      </c>
      <c r="D188" s="3">
        <f t="shared" si="37"/>
        <v>710.13235375812803</v>
      </c>
      <c r="E188" s="4">
        <f t="shared" si="38"/>
        <v>89.753999999999976</v>
      </c>
      <c r="F188" s="3">
        <f t="shared" si="41"/>
        <v>621.21894877080831</v>
      </c>
      <c r="G188" s="16"/>
      <c r="H188">
        <f t="shared" si="39"/>
        <v>4.1399999999999997</v>
      </c>
      <c r="I188" s="3">
        <f t="shared" si="42"/>
        <v>0</v>
      </c>
      <c r="J188">
        <f t="shared" si="43"/>
        <v>0</v>
      </c>
      <c r="O188">
        <f t="shared" si="50"/>
        <v>5.3464281294112232E-5</v>
      </c>
      <c r="P188" s="3">
        <f t="shared" si="51"/>
        <v>51795.233864802845</v>
      </c>
      <c r="S188" s="29" t="s">
        <v>31</v>
      </c>
    </row>
    <row r="189" spans="1:19" ht="12.75" x14ac:dyDescent="0.2">
      <c r="A189" s="1">
        <v>185</v>
      </c>
      <c r="B189">
        <f t="shared" si="40"/>
        <v>260.57999999999993</v>
      </c>
      <c r="C189">
        <f t="shared" si="36"/>
        <v>1.3931722419619761E-2</v>
      </c>
      <c r="D189" s="3">
        <f t="shared" si="37"/>
        <v>721.59682086372254</v>
      </c>
      <c r="E189" s="4">
        <f t="shared" si="38"/>
        <v>91.202999999999975</v>
      </c>
      <c r="F189" s="3">
        <f t="shared" si="41"/>
        <v>630.61276963453099</v>
      </c>
      <c r="G189" s="15"/>
      <c r="H189">
        <f t="shared" si="39"/>
        <v>4.2</v>
      </c>
      <c r="I189" s="3">
        <f t="shared" si="42"/>
        <v>0</v>
      </c>
      <c r="J189">
        <f t="shared" si="43"/>
        <v>0</v>
      </c>
      <c r="O189">
        <f t="shared" si="50"/>
        <v>5.3464281294112232E-5</v>
      </c>
      <c r="P189" s="3">
        <f t="shared" si="51"/>
        <v>51795.233864802845</v>
      </c>
    </row>
    <row r="190" spans="1:19" ht="12.75" x14ac:dyDescent="0.2">
      <c r="A190" s="1">
        <v>186</v>
      </c>
      <c r="B190">
        <f t="shared" si="40"/>
        <v>264.77999999999992</v>
      </c>
      <c r="C190">
        <f t="shared" si="36"/>
        <v>1.4156272401055032E-2</v>
      </c>
      <c r="D190" s="3">
        <f t="shared" si="37"/>
        <v>733.22743966649944</v>
      </c>
      <c r="E190" s="4">
        <f t="shared" si="38"/>
        <v>92.672999999999973</v>
      </c>
      <c r="F190" s="3">
        <f t="shared" si="41"/>
        <v>641.16720930103031</v>
      </c>
      <c r="G190" s="16"/>
      <c r="H190">
        <f t="shared" si="39"/>
        <v>4.2700000000000005</v>
      </c>
      <c r="I190" s="3">
        <f t="shared" si="42"/>
        <v>0</v>
      </c>
      <c r="J190">
        <f t="shared" si="43"/>
        <v>0</v>
      </c>
      <c r="O190">
        <f t="shared" si="50"/>
        <v>5.3464281294112232E-5</v>
      </c>
      <c r="P190" s="3">
        <f t="shared" si="51"/>
        <v>51795.233864802845</v>
      </c>
    </row>
    <row r="191" spans="1:19" ht="12.75" x14ac:dyDescent="0.2">
      <c r="A191" s="1">
        <v>187</v>
      </c>
      <c r="B191">
        <f t="shared" si="40"/>
        <v>269.0499999999999</v>
      </c>
      <c r="C191">
        <f t="shared" si="36"/>
        <v>1.438456488218089E-2</v>
      </c>
      <c r="D191" s="3">
        <f t="shared" si="37"/>
        <v>745.05190211598938</v>
      </c>
      <c r="E191" s="4">
        <f t="shared" si="38"/>
        <v>94.167499999999976</v>
      </c>
      <c r="F191" s="3">
        <f t="shared" si="41"/>
        <v>651.55161141701956</v>
      </c>
      <c r="G191" s="15"/>
      <c r="H191">
        <f t="shared" si="39"/>
        <v>4.34</v>
      </c>
      <c r="I191" s="3">
        <f t="shared" si="42"/>
        <v>0</v>
      </c>
      <c r="J191">
        <f t="shared" si="43"/>
        <v>0</v>
      </c>
      <c r="O191">
        <f t="shared" si="50"/>
        <v>5.3464281294112232E-5</v>
      </c>
      <c r="P191" s="3">
        <f t="shared" si="51"/>
        <v>51795.233864802845</v>
      </c>
    </row>
    <row r="192" spans="1:19" ht="12.75" x14ac:dyDescent="0.2">
      <c r="A192" s="1">
        <v>188</v>
      </c>
      <c r="B192">
        <f t="shared" si="40"/>
        <v>273.38999999999987</v>
      </c>
      <c r="C192">
        <f t="shared" si="36"/>
        <v>1.4616599862997336E-2</v>
      </c>
      <c r="D192" s="3">
        <f t="shared" si="37"/>
        <v>757.07020821219226</v>
      </c>
      <c r="E192" s="4">
        <f t="shared" si="38"/>
        <v>95.686499999999953</v>
      </c>
      <c r="F192" s="3">
        <f t="shared" si="41"/>
        <v>661.9353196292119</v>
      </c>
      <c r="G192" s="16"/>
      <c r="H192">
        <f t="shared" si="39"/>
        <v>4.41</v>
      </c>
      <c r="I192" s="3">
        <f t="shared" si="42"/>
        <v>0</v>
      </c>
      <c r="J192">
        <f t="shared" si="43"/>
        <v>0</v>
      </c>
      <c r="O192">
        <f t="shared" si="50"/>
        <v>5.3464281294112232E-5</v>
      </c>
      <c r="P192" s="3">
        <f t="shared" si="51"/>
        <v>51795.233864802845</v>
      </c>
    </row>
    <row r="193" spans="1:16" ht="12.75" x14ac:dyDescent="0.2">
      <c r="A193" s="1">
        <v>189</v>
      </c>
      <c r="B193">
        <f t="shared" si="40"/>
        <v>277.7999999999999</v>
      </c>
      <c r="C193">
        <f t="shared" si="36"/>
        <v>1.4852377343504372E-2</v>
      </c>
      <c r="D193" s="3">
        <f t="shared" si="37"/>
        <v>769.28235795510818</v>
      </c>
      <c r="E193" s="4">
        <f t="shared" si="38"/>
        <v>97.229999999999961</v>
      </c>
      <c r="F193" s="3">
        <f t="shared" si="41"/>
        <v>672.48767758432007</v>
      </c>
      <c r="G193" s="15"/>
      <c r="H193">
        <f t="shared" si="39"/>
        <v>4.4800000000000004</v>
      </c>
      <c r="I193" s="3">
        <f t="shared" si="42"/>
        <v>0</v>
      </c>
      <c r="J193">
        <f t="shared" si="43"/>
        <v>0</v>
      </c>
      <c r="O193">
        <f t="shared" si="50"/>
        <v>5.3464281294112232E-5</v>
      </c>
      <c r="P193" s="3">
        <f t="shared" si="51"/>
        <v>51795.233864802845</v>
      </c>
    </row>
    <row r="194" spans="1:16" ht="12.75" x14ac:dyDescent="0.2">
      <c r="A194" s="1">
        <v>190</v>
      </c>
      <c r="B194">
        <f t="shared" si="40"/>
        <v>282.27999999999992</v>
      </c>
      <c r="C194">
        <f t="shared" si="36"/>
        <v>1.5091897323701996E-2</v>
      </c>
      <c r="D194" s="3">
        <f t="shared" si="37"/>
        <v>781.68835134473704</v>
      </c>
      <c r="E194" s="4">
        <f t="shared" si="38"/>
        <v>98.797999999999973</v>
      </c>
      <c r="F194" s="3">
        <f t="shared" si="41"/>
        <v>683.378028929057</v>
      </c>
      <c r="G194" s="16"/>
      <c r="H194">
        <f t="shared" si="39"/>
        <v>4.55</v>
      </c>
      <c r="I194" s="3">
        <f t="shared" si="42"/>
        <v>0</v>
      </c>
      <c r="J194">
        <f t="shared" si="43"/>
        <v>0</v>
      </c>
      <c r="O194">
        <f t="shared" si="50"/>
        <v>5.3464281294112232E-5</v>
      </c>
      <c r="P194" s="3">
        <f t="shared" si="51"/>
        <v>51795.233864802845</v>
      </c>
    </row>
    <row r="195" spans="1:16" ht="12.75" x14ac:dyDescent="0.2">
      <c r="A195" s="1">
        <v>191</v>
      </c>
      <c r="B195">
        <f t="shared" si="40"/>
        <v>286.82999999999993</v>
      </c>
      <c r="C195">
        <f t="shared" si="36"/>
        <v>1.5335159803590208E-2</v>
      </c>
      <c r="D195" s="3">
        <f t="shared" si="37"/>
        <v>794.28818838107884</v>
      </c>
      <c r="E195" s="4">
        <f t="shared" si="38"/>
        <v>100.39049999999999</v>
      </c>
      <c r="F195" s="3">
        <f t="shared" si="41"/>
        <v>694.77571731013597</v>
      </c>
      <c r="G195" s="15">
        <f t="shared" ref="G195" si="52">F195</f>
        <v>694.77571731013597</v>
      </c>
      <c r="H195">
        <f t="shared" si="39"/>
        <v>0</v>
      </c>
      <c r="I195" s="3">
        <f t="shared" si="42"/>
        <v>694.77571731013597</v>
      </c>
      <c r="J195">
        <f t="shared" si="43"/>
        <v>1.3396940926887349E-2</v>
      </c>
      <c r="O195">
        <f t="shared" si="50"/>
        <v>5.3464281294112232E-5</v>
      </c>
      <c r="P195" s="3">
        <f t="shared" si="51"/>
        <v>51795.233864802845</v>
      </c>
    </row>
    <row r="196" spans="1:16" ht="12.75" x14ac:dyDescent="0.2">
      <c r="A196" s="1">
        <v>192</v>
      </c>
      <c r="B196">
        <f t="shared" si="40"/>
        <v>286.82999999999993</v>
      </c>
      <c r="C196">
        <f t="shared" si="36"/>
        <v>1.5335159803590208E-2</v>
      </c>
      <c r="D196" s="3">
        <f t="shared" si="37"/>
        <v>794.28818838107884</v>
      </c>
      <c r="E196" s="4">
        <f t="shared" si="38"/>
        <v>100.39049999999999</v>
      </c>
      <c r="F196" s="3">
        <f t="shared" si="41"/>
        <v>693.89768838107886</v>
      </c>
      <c r="G196" s="16"/>
      <c r="H196">
        <f t="shared" si="39"/>
        <v>4.62</v>
      </c>
      <c r="I196" s="3">
        <f t="shared" si="42"/>
        <v>694.77571731013597</v>
      </c>
      <c r="J196">
        <f t="shared" si="43"/>
        <v>1.3396940926887349E-2</v>
      </c>
      <c r="O196">
        <f t="shared" si="50"/>
        <v>5.3464281294112232E-5</v>
      </c>
      <c r="P196" s="3">
        <f t="shared" si="51"/>
        <v>51795.233864802845</v>
      </c>
    </row>
    <row r="197" spans="1:16" ht="12.75" x14ac:dyDescent="0.2">
      <c r="A197" s="1">
        <v>193</v>
      </c>
      <c r="B197">
        <f t="shared" si="40"/>
        <v>291.44999999999993</v>
      </c>
      <c r="C197">
        <f t="shared" ref="C197:C260" si="53">B197*O197</f>
        <v>1.5582164783169006E-2</v>
      </c>
      <c r="D197" s="3">
        <f t="shared" ref="D197:D260" si="54">C197*P197</f>
        <v>807.08186906413357</v>
      </c>
      <c r="E197" s="4">
        <f t="shared" ref="E197:E260" si="55">B197*$M$12*100</f>
        <v>102.00749999999998</v>
      </c>
      <c r="F197" s="3">
        <f t="shared" si="41"/>
        <v>705.9720574452125</v>
      </c>
      <c r="G197" s="15">
        <f t="shared" ref="G197" si="56">F197</f>
        <v>705.9720574452125</v>
      </c>
      <c r="H197">
        <f t="shared" ref="H197:H260" si="57">0.01*ROUNDDOWN((F197-G197)/$M$11,0)</f>
        <v>0</v>
      </c>
      <c r="I197" s="3">
        <f t="shared" si="42"/>
        <v>1400.7477747553485</v>
      </c>
      <c r="J197">
        <f t="shared" si="43"/>
        <v>2.7009667744658565E-2</v>
      </c>
      <c r="O197">
        <f t="shared" si="50"/>
        <v>5.3464281294112232E-5</v>
      </c>
      <c r="P197" s="3">
        <f t="shared" si="51"/>
        <v>51795.233864802845</v>
      </c>
    </row>
    <row r="198" spans="1:16" ht="12.75" x14ac:dyDescent="0.2">
      <c r="A198" s="1">
        <v>194</v>
      </c>
      <c r="B198">
        <f t="shared" ref="B198:B261" si="58">IF((F197-G197)&lt;$M$11,B197,B197+H197)</f>
        <v>291.44999999999993</v>
      </c>
      <c r="C198">
        <f t="shared" si="53"/>
        <v>1.5582164783169006E-2</v>
      </c>
      <c r="D198" s="3">
        <f t="shared" si="54"/>
        <v>807.08186906413357</v>
      </c>
      <c r="E198" s="4">
        <f t="shared" si="55"/>
        <v>102.00749999999998</v>
      </c>
      <c r="F198" s="3">
        <f t="shared" ref="F198:F261" si="59">D198-E198+((F197-G197)-($M$11*H197*100))</f>
        <v>705.07436906413363</v>
      </c>
      <c r="G198" s="16"/>
      <c r="H198">
        <f t="shared" si="57"/>
        <v>4.7</v>
      </c>
      <c r="I198" s="3">
        <f t="shared" ref="I198:I261" si="60">IF(G198=0,I197,I197+G198)</f>
        <v>1400.7477747553485</v>
      </c>
      <c r="J198">
        <f t="shared" si="43"/>
        <v>2.7009667744658565E-2</v>
      </c>
      <c r="O198">
        <f t="shared" si="50"/>
        <v>5.3464281294112232E-5</v>
      </c>
      <c r="P198" s="3">
        <f t="shared" si="51"/>
        <v>51795.233864802845</v>
      </c>
    </row>
    <row r="199" spans="1:16" ht="12.75" x14ac:dyDescent="0.2">
      <c r="A199" s="1">
        <v>195</v>
      </c>
      <c r="B199">
        <f t="shared" si="58"/>
        <v>296.14999999999992</v>
      </c>
      <c r="C199">
        <f t="shared" si="53"/>
        <v>1.5833446905251333E-2</v>
      </c>
      <c r="D199" s="3">
        <f t="shared" si="54"/>
        <v>820.09708534343167</v>
      </c>
      <c r="E199" s="4">
        <f t="shared" si="55"/>
        <v>103.65249999999997</v>
      </c>
      <c r="F199" s="3">
        <f t="shared" si="59"/>
        <v>716.51895440756527</v>
      </c>
      <c r="G199" s="15">
        <f t="shared" ref="G199" si="61">F199</f>
        <v>716.51895440756527</v>
      </c>
      <c r="H199">
        <f t="shared" si="57"/>
        <v>0</v>
      </c>
      <c r="I199" s="3">
        <f t="shared" si="60"/>
        <v>2117.2667291629136</v>
      </c>
      <c r="J199">
        <f t="shared" si="43"/>
        <v>4.0841917005536743E-2</v>
      </c>
      <c r="O199">
        <f t="shared" si="50"/>
        <v>5.3464281294112232E-5</v>
      </c>
      <c r="P199" s="3">
        <f t="shared" si="51"/>
        <v>51795.233864802845</v>
      </c>
    </row>
    <row r="200" spans="1:16" ht="12.75" x14ac:dyDescent="0.2">
      <c r="A200" s="1">
        <v>196</v>
      </c>
      <c r="B200">
        <f t="shared" si="58"/>
        <v>296.14999999999992</v>
      </c>
      <c r="C200">
        <f t="shared" si="53"/>
        <v>1.4566771152831228E-2</v>
      </c>
      <c r="D200" s="3">
        <f t="shared" si="54"/>
        <v>814.84846399723381</v>
      </c>
      <c r="E200" s="4">
        <f t="shared" si="55"/>
        <v>103.65249999999997</v>
      </c>
      <c r="F200" s="3">
        <f t="shared" si="59"/>
        <v>711.19596399723378</v>
      </c>
      <c r="G200" s="16"/>
      <c r="H200">
        <f t="shared" si="57"/>
        <v>4.74</v>
      </c>
      <c r="I200" s="3">
        <f t="shared" si="60"/>
        <v>2117.2667291629136</v>
      </c>
      <c r="J200">
        <f t="shared" ref="J200:J263" si="62">IF(G200=0,J199,J199+C200-((E200/D200)*C200))</f>
        <v>4.0841917005536743E-2</v>
      </c>
      <c r="O200">
        <f t="shared" ref="O200:O213" si="63">$O$199-($O$199*$N$9)</f>
        <v>4.9187138790583256E-5</v>
      </c>
      <c r="P200" s="3">
        <f t="shared" ref="P200:P213" si="64">$P$199+$P$199*$N$6</f>
        <v>55938.852573987075</v>
      </c>
    </row>
    <row r="201" spans="1:16" ht="12.75" x14ac:dyDescent="0.2">
      <c r="A201" s="1">
        <v>197</v>
      </c>
      <c r="B201">
        <f t="shared" si="58"/>
        <v>300.88999999999993</v>
      </c>
      <c r="C201">
        <f t="shared" si="53"/>
        <v>1.4799918190698593E-2</v>
      </c>
      <c r="D201" s="3">
        <f t="shared" si="54"/>
        <v>827.89044177655808</v>
      </c>
      <c r="E201" s="4">
        <f t="shared" si="55"/>
        <v>105.31149999999998</v>
      </c>
      <c r="F201" s="3">
        <f t="shared" si="59"/>
        <v>722.77490577379183</v>
      </c>
      <c r="G201" s="15">
        <f t="shared" ref="G201" si="65">F201</f>
        <v>722.77490577379183</v>
      </c>
      <c r="H201">
        <f t="shared" si="57"/>
        <v>0</v>
      </c>
      <c r="I201" s="3">
        <f t="shared" si="60"/>
        <v>2840.0416349367056</v>
      </c>
      <c r="J201">
        <f t="shared" si="62"/>
        <v>5.375921703096799E-2</v>
      </c>
      <c r="O201">
        <f t="shared" si="63"/>
        <v>4.9187138790583256E-5</v>
      </c>
      <c r="P201" s="3">
        <f t="shared" si="64"/>
        <v>55938.852573987075</v>
      </c>
    </row>
    <row r="202" spans="1:16" ht="12.75" x14ac:dyDescent="0.2">
      <c r="A202" s="1">
        <v>198</v>
      </c>
      <c r="B202">
        <f t="shared" si="58"/>
        <v>300.88999999999993</v>
      </c>
      <c r="C202">
        <f t="shared" si="53"/>
        <v>1.4799918190698593E-2</v>
      </c>
      <c r="D202" s="3">
        <f t="shared" si="54"/>
        <v>827.89044177655808</v>
      </c>
      <c r="E202" s="4">
        <f t="shared" si="55"/>
        <v>105.31149999999998</v>
      </c>
      <c r="F202" s="3">
        <f t="shared" si="59"/>
        <v>722.57894177655805</v>
      </c>
      <c r="G202" s="16"/>
      <c r="H202">
        <f t="shared" si="57"/>
        <v>4.8100000000000005</v>
      </c>
      <c r="I202" s="3">
        <f t="shared" si="60"/>
        <v>2840.0416349367056</v>
      </c>
      <c r="J202">
        <f t="shared" si="62"/>
        <v>5.375921703096799E-2</v>
      </c>
      <c r="O202">
        <f t="shared" si="63"/>
        <v>4.9187138790583256E-5</v>
      </c>
      <c r="P202" s="3">
        <f t="shared" si="64"/>
        <v>55938.852573987075</v>
      </c>
    </row>
    <row r="203" spans="1:16" ht="12.75" x14ac:dyDescent="0.2">
      <c r="A203" s="1">
        <v>199</v>
      </c>
      <c r="B203">
        <f t="shared" si="58"/>
        <v>305.69999999999993</v>
      </c>
      <c r="C203">
        <f t="shared" si="53"/>
        <v>1.5036508328281298E-2</v>
      </c>
      <c r="D203" s="3">
        <f t="shared" si="54"/>
        <v>841.12502260325641</v>
      </c>
      <c r="E203" s="4">
        <f t="shared" si="55"/>
        <v>106.99499999999998</v>
      </c>
      <c r="F203" s="3">
        <f t="shared" si="59"/>
        <v>735.20896437981435</v>
      </c>
      <c r="G203" s="15">
        <f t="shared" ref="G203" si="66">F203</f>
        <v>735.20896437981435</v>
      </c>
      <c r="H203">
        <f t="shared" si="57"/>
        <v>0</v>
      </c>
      <c r="I203" s="3">
        <f t="shared" si="60"/>
        <v>3575.25059931652</v>
      </c>
      <c r="J203">
        <f t="shared" si="62"/>
        <v>6.6883011832305134E-2</v>
      </c>
      <c r="O203">
        <f t="shared" si="63"/>
        <v>4.9187138790583256E-5</v>
      </c>
      <c r="P203" s="3">
        <f t="shared" si="64"/>
        <v>55938.852573987075</v>
      </c>
    </row>
    <row r="204" spans="1:16" ht="12.75" x14ac:dyDescent="0.2">
      <c r="A204" s="1">
        <v>200</v>
      </c>
      <c r="B204">
        <f t="shared" si="58"/>
        <v>305.69999999999993</v>
      </c>
      <c r="C204">
        <f t="shared" si="53"/>
        <v>1.5036508328281298E-2</v>
      </c>
      <c r="D204" s="3">
        <f t="shared" si="54"/>
        <v>841.12502260325641</v>
      </c>
      <c r="E204" s="4">
        <f t="shared" si="55"/>
        <v>106.99499999999998</v>
      </c>
      <c r="F204" s="3">
        <f t="shared" si="59"/>
        <v>734.13002260325641</v>
      </c>
      <c r="G204" s="16"/>
      <c r="H204">
        <f t="shared" si="57"/>
        <v>4.8899999999999997</v>
      </c>
      <c r="I204" s="3">
        <f t="shared" si="60"/>
        <v>3575.25059931652</v>
      </c>
      <c r="J204">
        <f t="shared" si="62"/>
        <v>6.6883011832305134E-2</v>
      </c>
      <c r="O204">
        <f t="shared" si="63"/>
        <v>4.9187138790583256E-5</v>
      </c>
      <c r="P204" s="3">
        <f t="shared" si="64"/>
        <v>55938.852573987075</v>
      </c>
    </row>
    <row r="205" spans="1:16" ht="12.75" x14ac:dyDescent="0.2">
      <c r="A205" s="1">
        <v>201</v>
      </c>
      <c r="B205">
        <f t="shared" si="58"/>
        <v>310.58999999999992</v>
      </c>
      <c r="C205">
        <f t="shared" si="53"/>
        <v>1.5277033436967249E-2</v>
      </c>
      <c r="D205" s="3">
        <f t="shared" si="54"/>
        <v>854.579721198382</v>
      </c>
      <c r="E205" s="4">
        <f t="shared" si="55"/>
        <v>108.70649999999998</v>
      </c>
      <c r="F205" s="3">
        <f t="shared" si="59"/>
        <v>746.50324380163852</v>
      </c>
      <c r="G205" s="15">
        <f t="shared" ref="G205" si="67">F205</f>
        <v>746.50324380163852</v>
      </c>
      <c r="H205">
        <f t="shared" si="57"/>
        <v>0</v>
      </c>
      <c r="I205" s="3">
        <f t="shared" si="60"/>
        <v>4321.7538431181583</v>
      </c>
      <c r="J205">
        <f t="shared" si="62"/>
        <v>8.0216735834095457E-2</v>
      </c>
      <c r="O205">
        <f t="shared" si="63"/>
        <v>4.9187138790583256E-5</v>
      </c>
      <c r="P205" s="3">
        <f t="shared" si="64"/>
        <v>55938.852573987075</v>
      </c>
    </row>
    <row r="206" spans="1:16" ht="12.75" x14ac:dyDescent="0.2">
      <c r="A206" s="1">
        <v>202</v>
      </c>
      <c r="B206">
        <f t="shared" si="58"/>
        <v>310.58999999999992</v>
      </c>
      <c r="C206">
        <f t="shared" si="53"/>
        <v>1.5277033436967249E-2</v>
      </c>
      <c r="D206" s="3">
        <f t="shared" si="54"/>
        <v>854.579721198382</v>
      </c>
      <c r="E206" s="4">
        <f t="shared" si="55"/>
        <v>108.70649999999998</v>
      </c>
      <c r="F206" s="3">
        <f t="shared" si="59"/>
        <v>745.873221198382</v>
      </c>
      <c r="G206" s="16"/>
      <c r="H206">
        <f t="shared" si="57"/>
        <v>4.97</v>
      </c>
      <c r="I206" s="3">
        <f t="shared" si="60"/>
        <v>4321.7538431181583</v>
      </c>
      <c r="J206">
        <f t="shared" si="62"/>
        <v>8.0216735834095457E-2</v>
      </c>
      <c r="O206">
        <f t="shared" si="63"/>
        <v>4.9187138790583256E-5</v>
      </c>
      <c r="P206" s="3">
        <f t="shared" si="64"/>
        <v>55938.852573987075</v>
      </c>
    </row>
    <row r="207" spans="1:16" ht="12.75" x14ac:dyDescent="0.2">
      <c r="A207" s="1">
        <v>203</v>
      </c>
      <c r="B207">
        <f t="shared" si="58"/>
        <v>315.55999999999995</v>
      </c>
      <c r="C207">
        <f t="shared" si="53"/>
        <v>1.5521493516756449E-2</v>
      </c>
      <c r="D207" s="3">
        <f t="shared" si="54"/>
        <v>868.25453756193519</v>
      </c>
      <c r="E207" s="4">
        <f t="shared" si="55"/>
        <v>110.44599999999998</v>
      </c>
      <c r="F207" s="3">
        <f t="shared" si="59"/>
        <v>758.18175876031717</v>
      </c>
      <c r="G207" s="15">
        <f t="shared" ref="G207" si="68">F207</f>
        <v>758.18175876031717</v>
      </c>
      <c r="H207">
        <f t="shared" si="57"/>
        <v>0</v>
      </c>
      <c r="I207" s="3">
        <f t="shared" si="60"/>
        <v>5079.9356018784756</v>
      </c>
      <c r="J207">
        <f t="shared" si="62"/>
        <v>9.376382346088627E-2</v>
      </c>
      <c r="O207">
        <f t="shared" si="63"/>
        <v>4.9187138790583256E-5</v>
      </c>
      <c r="P207" s="3">
        <f t="shared" si="64"/>
        <v>55938.852573987075</v>
      </c>
    </row>
    <row r="208" spans="1:16" ht="12.75" x14ac:dyDescent="0.2">
      <c r="A208" s="1">
        <v>204</v>
      </c>
      <c r="B208">
        <f t="shared" si="58"/>
        <v>315.55999999999995</v>
      </c>
      <c r="C208">
        <f t="shared" si="53"/>
        <v>1.5521493516756449E-2</v>
      </c>
      <c r="D208" s="3">
        <f t="shared" si="54"/>
        <v>868.25453756193519</v>
      </c>
      <c r="E208" s="4">
        <f t="shared" si="55"/>
        <v>110.44599999999998</v>
      </c>
      <c r="F208" s="3">
        <f t="shared" si="59"/>
        <v>757.80853756193517</v>
      </c>
      <c r="G208" s="16"/>
      <c r="H208">
        <f t="shared" si="57"/>
        <v>5.05</v>
      </c>
      <c r="I208" s="3">
        <f t="shared" si="60"/>
        <v>5079.9356018784756</v>
      </c>
      <c r="J208">
        <f t="shared" si="62"/>
        <v>9.376382346088627E-2</v>
      </c>
      <c r="O208">
        <f t="shared" si="63"/>
        <v>4.9187138790583256E-5</v>
      </c>
      <c r="P208" s="3">
        <f t="shared" si="64"/>
        <v>55938.852573987075</v>
      </c>
    </row>
    <row r="209" spans="1:16" ht="12.75" x14ac:dyDescent="0.2">
      <c r="A209" s="1">
        <v>205</v>
      </c>
      <c r="B209">
        <f t="shared" si="58"/>
        <v>320.60999999999996</v>
      </c>
      <c r="C209">
        <f t="shared" si="53"/>
        <v>1.5769888567648896E-2</v>
      </c>
      <c r="D209" s="3">
        <f t="shared" si="54"/>
        <v>882.14947169391576</v>
      </c>
      <c r="E209" s="4">
        <f t="shared" si="55"/>
        <v>112.21349999999998</v>
      </c>
      <c r="F209" s="3">
        <f t="shared" si="59"/>
        <v>770.24450925585109</v>
      </c>
      <c r="G209" s="15">
        <f t="shared" ref="G209" si="69">F209</f>
        <v>770.24450925585109</v>
      </c>
      <c r="H209">
        <f t="shared" si="57"/>
        <v>0</v>
      </c>
      <c r="I209" s="3">
        <f t="shared" si="60"/>
        <v>5850.1801111343266</v>
      </c>
      <c r="J209">
        <f t="shared" si="62"/>
        <v>0.10752770913722484</v>
      </c>
      <c r="O209">
        <f t="shared" si="63"/>
        <v>4.9187138790583256E-5</v>
      </c>
      <c r="P209" s="3">
        <f t="shared" si="64"/>
        <v>55938.852573987075</v>
      </c>
    </row>
    <row r="210" spans="1:16" ht="12.75" x14ac:dyDescent="0.2">
      <c r="A210" s="1">
        <v>206</v>
      </c>
      <c r="B210">
        <f t="shared" si="58"/>
        <v>320.60999999999996</v>
      </c>
      <c r="C210">
        <f t="shared" si="53"/>
        <v>1.5769888567648896E-2</v>
      </c>
      <c r="D210" s="3">
        <f t="shared" si="54"/>
        <v>882.14947169391576</v>
      </c>
      <c r="E210" s="4">
        <f t="shared" si="55"/>
        <v>112.21349999999998</v>
      </c>
      <c r="F210" s="3">
        <f t="shared" si="59"/>
        <v>769.9359716939158</v>
      </c>
      <c r="G210" s="16"/>
      <c r="H210">
        <f t="shared" si="57"/>
        <v>5.13</v>
      </c>
      <c r="I210" s="3">
        <f t="shared" si="60"/>
        <v>5850.1801111343266</v>
      </c>
      <c r="J210">
        <f t="shared" si="62"/>
        <v>0.10752770913722484</v>
      </c>
      <c r="O210">
        <f t="shared" si="63"/>
        <v>4.9187138790583256E-5</v>
      </c>
      <c r="P210" s="3">
        <f t="shared" si="64"/>
        <v>55938.852573987075</v>
      </c>
    </row>
    <row r="211" spans="1:16" ht="12.75" x14ac:dyDescent="0.2">
      <c r="A211" s="1">
        <v>207</v>
      </c>
      <c r="B211">
        <f t="shared" si="58"/>
        <v>325.73999999999995</v>
      </c>
      <c r="C211">
        <f t="shared" si="53"/>
        <v>1.6022218589644588E-2</v>
      </c>
      <c r="D211" s="3">
        <f t="shared" si="54"/>
        <v>896.26452359432369</v>
      </c>
      <c r="E211" s="4">
        <f t="shared" si="55"/>
        <v>114.00899999999999</v>
      </c>
      <c r="F211" s="3">
        <f t="shared" si="59"/>
        <v>782.69149528823948</v>
      </c>
      <c r="G211" s="15">
        <f t="shared" ref="G211" si="70">F211</f>
        <v>782.69149528823948</v>
      </c>
      <c r="H211">
        <f t="shared" si="57"/>
        <v>0</v>
      </c>
      <c r="I211" s="3">
        <f t="shared" si="60"/>
        <v>6632.8716064225664</v>
      </c>
      <c r="J211">
        <f t="shared" si="62"/>
        <v>0.12151182728765847</v>
      </c>
      <c r="O211">
        <f t="shared" si="63"/>
        <v>4.9187138790583256E-5</v>
      </c>
      <c r="P211" s="3">
        <f t="shared" si="64"/>
        <v>55938.852573987075</v>
      </c>
    </row>
    <row r="212" spans="1:16" ht="12.75" x14ac:dyDescent="0.2">
      <c r="A212" s="1">
        <v>208</v>
      </c>
      <c r="B212">
        <f t="shared" si="58"/>
        <v>325.73999999999995</v>
      </c>
      <c r="C212">
        <f t="shared" si="53"/>
        <v>1.6022218589644588E-2</v>
      </c>
      <c r="D212" s="3">
        <f t="shared" si="54"/>
        <v>896.26452359432369</v>
      </c>
      <c r="E212" s="4">
        <f t="shared" si="55"/>
        <v>114.00899999999999</v>
      </c>
      <c r="F212" s="3">
        <f t="shared" si="59"/>
        <v>782.25552359432368</v>
      </c>
      <c r="G212" s="16"/>
      <c r="H212">
        <f t="shared" si="57"/>
        <v>5.21</v>
      </c>
      <c r="I212" s="3">
        <f t="shared" si="60"/>
        <v>6632.8716064225664</v>
      </c>
      <c r="J212">
        <f t="shared" si="62"/>
        <v>0.12151182728765847</v>
      </c>
      <c r="O212">
        <f t="shared" si="63"/>
        <v>4.9187138790583256E-5</v>
      </c>
      <c r="P212" s="3">
        <f t="shared" si="64"/>
        <v>55938.852573987075</v>
      </c>
    </row>
    <row r="213" spans="1:16" ht="12.75" x14ac:dyDescent="0.2">
      <c r="A213" s="1">
        <v>209</v>
      </c>
      <c r="B213">
        <f t="shared" si="58"/>
        <v>330.94999999999993</v>
      </c>
      <c r="C213">
        <f t="shared" si="53"/>
        <v>1.6278483582743523E-2</v>
      </c>
      <c r="D213" s="3">
        <f t="shared" si="54"/>
        <v>910.59969326315888</v>
      </c>
      <c r="E213" s="4">
        <f t="shared" si="55"/>
        <v>115.83249999999998</v>
      </c>
      <c r="F213" s="3">
        <f t="shared" si="59"/>
        <v>795.52271685748258</v>
      </c>
      <c r="G213" s="15">
        <f t="shared" ref="G213" si="71">F213</f>
        <v>795.52271685748258</v>
      </c>
      <c r="H213">
        <f t="shared" si="57"/>
        <v>0</v>
      </c>
      <c r="I213" s="3">
        <f t="shared" si="60"/>
        <v>7428.3943232800493</v>
      </c>
      <c r="J213">
        <f t="shared" si="62"/>
        <v>0.13571961233673446</v>
      </c>
      <c r="O213">
        <f t="shared" si="63"/>
        <v>4.9187138790583256E-5</v>
      </c>
      <c r="P213" s="3">
        <f t="shared" si="64"/>
        <v>55938.852573987075</v>
      </c>
    </row>
    <row r="214" spans="1:16" ht="12.75" x14ac:dyDescent="0.2">
      <c r="A214" s="1">
        <v>210</v>
      </c>
      <c r="B214">
        <f t="shared" si="58"/>
        <v>330.94999999999993</v>
      </c>
      <c r="C214">
        <f t="shared" si="53"/>
        <v>1.4976204896124045E-2</v>
      </c>
      <c r="D214" s="3">
        <f t="shared" si="54"/>
        <v>904.77185522627485</v>
      </c>
      <c r="E214" s="4">
        <f t="shared" si="55"/>
        <v>115.83249999999998</v>
      </c>
      <c r="F214" s="3">
        <f t="shared" si="59"/>
        <v>788.93935522627487</v>
      </c>
      <c r="G214" s="16"/>
      <c r="H214">
        <f t="shared" si="57"/>
        <v>5.25</v>
      </c>
      <c r="I214" s="3">
        <f t="shared" si="60"/>
        <v>7428.3943232800493</v>
      </c>
      <c r="J214">
        <f t="shared" si="62"/>
        <v>0.13571961233673446</v>
      </c>
      <c r="O214">
        <f t="shared" ref="O214:O227" si="72">$O$213-($O$213*$N$9)</f>
        <v>4.5252167687336598E-5</v>
      </c>
      <c r="P214" s="3">
        <f t="shared" ref="P214:P227" si="73">$P$213+$P$213*$N$6</f>
        <v>60413.96077990604</v>
      </c>
    </row>
    <row r="215" spans="1:16" ht="12.75" x14ac:dyDescent="0.2">
      <c r="A215" s="1">
        <v>211</v>
      </c>
      <c r="B215">
        <f t="shared" si="58"/>
        <v>336.19999999999993</v>
      </c>
      <c r="C215">
        <f t="shared" si="53"/>
        <v>1.5213778776482561E-2</v>
      </c>
      <c r="D215" s="3">
        <f t="shared" si="54"/>
        <v>919.12463431658432</v>
      </c>
      <c r="E215" s="4">
        <f t="shared" si="55"/>
        <v>117.66999999999999</v>
      </c>
      <c r="F215" s="3">
        <f t="shared" si="59"/>
        <v>802.89398954285923</v>
      </c>
      <c r="G215" s="15">
        <f t="shared" ref="G215" si="74">F215</f>
        <v>802.89398954285923</v>
      </c>
      <c r="H215">
        <f t="shared" si="57"/>
        <v>0</v>
      </c>
      <c r="I215" s="3">
        <f t="shared" si="60"/>
        <v>8231.2883128229078</v>
      </c>
      <c r="J215">
        <f t="shared" si="62"/>
        <v>0.14898566250080766</v>
      </c>
      <c r="O215">
        <f t="shared" si="72"/>
        <v>4.5252167687336598E-5</v>
      </c>
      <c r="P215" s="3">
        <f t="shared" si="73"/>
        <v>60413.96077990604</v>
      </c>
    </row>
    <row r="216" spans="1:16" ht="12.75" x14ac:dyDescent="0.2">
      <c r="A216" s="1">
        <v>212</v>
      </c>
      <c r="B216">
        <f t="shared" si="58"/>
        <v>336.19999999999993</v>
      </c>
      <c r="C216">
        <f t="shared" si="53"/>
        <v>1.5213778776482561E-2</v>
      </c>
      <c r="D216" s="3">
        <f t="shared" si="54"/>
        <v>919.12463431658432</v>
      </c>
      <c r="E216" s="4">
        <f t="shared" si="55"/>
        <v>117.66999999999999</v>
      </c>
      <c r="F216" s="3">
        <f t="shared" si="59"/>
        <v>801.45463431658436</v>
      </c>
      <c r="G216" s="16"/>
      <c r="H216">
        <f t="shared" si="57"/>
        <v>5.34</v>
      </c>
      <c r="I216" s="3">
        <f t="shared" si="60"/>
        <v>8231.2883128229078</v>
      </c>
      <c r="J216">
        <f t="shared" si="62"/>
        <v>0.14898566250080766</v>
      </c>
      <c r="O216">
        <f t="shared" si="72"/>
        <v>4.5252167687336598E-5</v>
      </c>
      <c r="P216" s="3">
        <f t="shared" si="73"/>
        <v>60413.96077990604</v>
      </c>
    </row>
    <row r="217" spans="1:16" ht="12.75" x14ac:dyDescent="0.2">
      <c r="A217" s="1">
        <v>213</v>
      </c>
      <c r="B217">
        <f t="shared" si="58"/>
        <v>341.53999999999991</v>
      </c>
      <c r="C217">
        <f t="shared" si="53"/>
        <v>1.5455425351932938E-2</v>
      </c>
      <c r="D217" s="3">
        <f t="shared" si="54"/>
        <v>933.723461048442</v>
      </c>
      <c r="E217" s="4">
        <f t="shared" si="55"/>
        <v>119.53899999999997</v>
      </c>
      <c r="F217" s="3">
        <f t="shared" si="59"/>
        <v>814.63909536502638</v>
      </c>
      <c r="G217" s="15">
        <f t="shared" ref="G217" si="75">F217</f>
        <v>814.63909536502638</v>
      </c>
      <c r="H217">
        <f t="shared" si="57"/>
        <v>0</v>
      </c>
      <c r="I217" s="3">
        <f t="shared" si="60"/>
        <v>9045.9274081879339</v>
      </c>
      <c r="J217">
        <f t="shared" si="62"/>
        <v>0.16246242268235903</v>
      </c>
      <c r="O217">
        <f t="shared" si="72"/>
        <v>4.5252167687336598E-5</v>
      </c>
      <c r="P217" s="3">
        <f t="shared" si="73"/>
        <v>60413.96077990604</v>
      </c>
    </row>
    <row r="218" spans="1:16" ht="12.75" x14ac:dyDescent="0.2">
      <c r="A218" s="1">
        <v>214</v>
      </c>
      <c r="B218">
        <f t="shared" si="58"/>
        <v>341.53999999999991</v>
      </c>
      <c r="C218">
        <f t="shared" si="53"/>
        <v>1.5455425351932938E-2</v>
      </c>
      <c r="D218" s="3">
        <f t="shared" si="54"/>
        <v>933.723461048442</v>
      </c>
      <c r="E218" s="4">
        <f t="shared" si="55"/>
        <v>119.53899999999997</v>
      </c>
      <c r="F218" s="3">
        <f t="shared" si="59"/>
        <v>814.18446104844202</v>
      </c>
      <c r="G218" s="16"/>
      <c r="H218">
        <f t="shared" si="57"/>
        <v>5.42</v>
      </c>
      <c r="I218" s="3">
        <f t="shared" si="60"/>
        <v>9045.9274081879339</v>
      </c>
      <c r="J218">
        <f t="shared" si="62"/>
        <v>0.16246242268235903</v>
      </c>
      <c r="O218">
        <f t="shared" si="72"/>
        <v>4.5252167687336598E-5</v>
      </c>
      <c r="P218" s="3">
        <f t="shared" si="73"/>
        <v>60413.96077990604</v>
      </c>
    </row>
    <row r="219" spans="1:16" ht="12.75" x14ac:dyDescent="0.2">
      <c r="A219" s="1">
        <v>215</v>
      </c>
      <c r="B219">
        <f t="shared" si="58"/>
        <v>346.95999999999992</v>
      </c>
      <c r="C219">
        <f t="shared" si="53"/>
        <v>1.5700692100798302E-2</v>
      </c>
      <c r="D219" s="3">
        <f t="shared" si="54"/>
        <v>948.54099679500916</v>
      </c>
      <c r="E219" s="4">
        <f t="shared" si="55"/>
        <v>121.43599999999996</v>
      </c>
      <c r="F219" s="3">
        <f t="shared" si="59"/>
        <v>828.28945784345137</v>
      </c>
      <c r="G219" s="15">
        <f t="shared" ref="G219" si="76">F219</f>
        <v>828.28945784345137</v>
      </c>
      <c r="H219">
        <f t="shared" si="57"/>
        <v>0</v>
      </c>
      <c r="I219" s="3">
        <f t="shared" si="60"/>
        <v>9874.2168660313855</v>
      </c>
      <c r="J219">
        <f t="shared" si="62"/>
        <v>0.17615304958577019</v>
      </c>
      <c r="O219">
        <f t="shared" si="72"/>
        <v>4.5252167687336598E-5</v>
      </c>
      <c r="P219" s="3">
        <f t="shared" si="73"/>
        <v>60413.96077990604</v>
      </c>
    </row>
    <row r="220" spans="1:16" ht="12.75" x14ac:dyDescent="0.2">
      <c r="A220" s="1">
        <v>216</v>
      </c>
      <c r="B220">
        <f t="shared" si="58"/>
        <v>346.95999999999992</v>
      </c>
      <c r="C220">
        <f t="shared" si="53"/>
        <v>1.5700692100798302E-2</v>
      </c>
      <c r="D220" s="3">
        <f t="shared" si="54"/>
        <v>948.54099679500916</v>
      </c>
      <c r="E220" s="4">
        <f t="shared" si="55"/>
        <v>121.43599999999996</v>
      </c>
      <c r="F220" s="3">
        <f t="shared" si="59"/>
        <v>827.10499679500924</v>
      </c>
      <c r="G220" s="16"/>
      <c r="H220">
        <f t="shared" si="57"/>
        <v>5.51</v>
      </c>
      <c r="I220" s="3">
        <f t="shared" si="60"/>
        <v>9874.2168660313855</v>
      </c>
      <c r="J220">
        <f t="shared" si="62"/>
        <v>0.17615304958577019</v>
      </c>
      <c r="O220">
        <f t="shared" si="72"/>
        <v>4.5252167687336598E-5</v>
      </c>
      <c r="P220" s="3">
        <f t="shared" si="73"/>
        <v>60413.96077990604</v>
      </c>
    </row>
    <row r="221" spans="1:16" ht="12.75" x14ac:dyDescent="0.2">
      <c r="A221" s="1">
        <v>217</v>
      </c>
      <c r="B221">
        <f t="shared" si="58"/>
        <v>352.46999999999991</v>
      </c>
      <c r="C221">
        <f t="shared" si="53"/>
        <v>1.5950031544755525E-2</v>
      </c>
      <c r="D221" s="3">
        <f t="shared" si="54"/>
        <v>963.60458018312443</v>
      </c>
      <c r="E221" s="4">
        <f t="shared" si="55"/>
        <v>123.36449999999996</v>
      </c>
      <c r="F221" s="3">
        <f t="shared" si="59"/>
        <v>840.84507697813376</v>
      </c>
      <c r="G221" s="15">
        <f t="shared" ref="G221" si="77">F221</f>
        <v>840.84507697813376</v>
      </c>
      <c r="H221">
        <f t="shared" si="57"/>
        <v>0</v>
      </c>
      <c r="I221" s="3">
        <f t="shared" si="60"/>
        <v>10715.061943009519</v>
      </c>
      <c r="J221">
        <f t="shared" si="62"/>
        <v>0.19006109450347061</v>
      </c>
      <c r="O221">
        <f t="shared" si="72"/>
        <v>4.5252167687336598E-5</v>
      </c>
      <c r="P221" s="3">
        <f t="shared" si="73"/>
        <v>60413.96077990604</v>
      </c>
    </row>
    <row r="222" spans="1:16" ht="12.75" x14ac:dyDescent="0.2">
      <c r="A222" s="1">
        <v>218</v>
      </c>
      <c r="B222">
        <f t="shared" si="58"/>
        <v>352.46999999999991</v>
      </c>
      <c r="C222">
        <f t="shared" si="53"/>
        <v>1.5950031544755525E-2</v>
      </c>
      <c r="D222" s="3">
        <f t="shared" si="54"/>
        <v>963.60458018312443</v>
      </c>
      <c r="E222" s="4">
        <f t="shared" si="55"/>
        <v>123.36449999999996</v>
      </c>
      <c r="F222" s="3">
        <f t="shared" si="59"/>
        <v>840.24008018312452</v>
      </c>
      <c r="G222" s="16"/>
      <c r="H222">
        <f t="shared" si="57"/>
        <v>5.6000000000000005</v>
      </c>
      <c r="I222" s="3">
        <f t="shared" si="60"/>
        <v>10715.061943009519</v>
      </c>
      <c r="J222">
        <f t="shared" si="62"/>
        <v>0.19006109450347061</v>
      </c>
      <c r="O222">
        <f t="shared" si="72"/>
        <v>4.5252167687336598E-5</v>
      </c>
      <c r="P222" s="3">
        <f t="shared" si="73"/>
        <v>60413.96077990604</v>
      </c>
    </row>
    <row r="223" spans="1:16" ht="12.75" x14ac:dyDescent="0.2">
      <c r="A223" s="1">
        <v>219</v>
      </c>
      <c r="B223">
        <f t="shared" si="58"/>
        <v>358.06999999999994</v>
      </c>
      <c r="C223">
        <f t="shared" si="53"/>
        <v>1.6203443683804612E-2</v>
      </c>
      <c r="D223" s="3">
        <f t="shared" si="54"/>
        <v>978.91421121278802</v>
      </c>
      <c r="E223" s="4">
        <f t="shared" si="55"/>
        <v>125.32449999999997</v>
      </c>
      <c r="F223" s="3">
        <f t="shared" si="59"/>
        <v>853.82979139591259</v>
      </c>
      <c r="G223" s="15">
        <f t="shared" ref="G223" si="78">F223</f>
        <v>853.82979139591259</v>
      </c>
      <c r="H223">
        <f t="shared" si="57"/>
        <v>0</v>
      </c>
      <c r="I223" s="3">
        <f t="shared" si="60"/>
        <v>11568.891734405432</v>
      </c>
      <c r="J223">
        <f t="shared" si="62"/>
        <v>0.20419010872788967</v>
      </c>
      <c r="O223">
        <f t="shared" si="72"/>
        <v>4.5252167687336598E-5</v>
      </c>
      <c r="P223" s="3">
        <f t="shared" si="73"/>
        <v>60413.96077990604</v>
      </c>
    </row>
    <row r="224" spans="1:16" ht="12.75" x14ac:dyDescent="0.2">
      <c r="A224" s="1">
        <v>220</v>
      </c>
      <c r="B224">
        <f t="shared" si="58"/>
        <v>358.06999999999994</v>
      </c>
      <c r="C224">
        <f t="shared" si="53"/>
        <v>1.6203443683804612E-2</v>
      </c>
      <c r="D224" s="3">
        <f t="shared" si="54"/>
        <v>978.91421121278802</v>
      </c>
      <c r="E224" s="4">
        <f t="shared" si="55"/>
        <v>125.32449999999997</v>
      </c>
      <c r="F224" s="3">
        <f t="shared" si="59"/>
        <v>853.58971121278807</v>
      </c>
      <c r="G224" s="16"/>
      <c r="H224">
        <f t="shared" si="57"/>
        <v>5.69</v>
      </c>
      <c r="I224" s="3">
        <f t="shared" si="60"/>
        <v>11568.891734405432</v>
      </c>
      <c r="J224">
        <f t="shared" si="62"/>
        <v>0.20419010872788967</v>
      </c>
      <c r="O224">
        <f t="shared" si="72"/>
        <v>4.5252167687336598E-5</v>
      </c>
      <c r="P224" s="3">
        <f t="shared" si="73"/>
        <v>60413.96077990604</v>
      </c>
    </row>
    <row r="225" spans="1:16" ht="12.75" x14ac:dyDescent="0.2">
      <c r="A225" s="1">
        <v>221</v>
      </c>
      <c r="B225">
        <f t="shared" si="58"/>
        <v>363.75999999999993</v>
      </c>
      <c r="C225">
        <f t="shared" si="53"/>
        <v>1.6460928517945558E-2</v>
      </c>
      <c r="D225" s="3">
        <f t="shared" si="54"/>
        <v>994.46988988399971</v>
      </c>
      <c r="E225" s="4">
        <f t="shared" si="55"/>
        <v>127.31599999999999</v>
      </c>
      <c r="F225" s="3">
        <f t="shared" si="59"/>
        <v>867.24360109678776</v>
      </c>
      <c r="G225" s="15">
        <f t="shared" ref="G225" si="79">F225</f>
        <v>867.24360109678776</v>
      </c>
      <c r="H225">
        <f t="shared" si="57"/>
        <v>0</v>
      </c>
      <c r="I225" s="3">
        <f t="shared" si="60"/>
        <v>12436.13533550222</v>
      </c>
      <c r="J225">
        <f t="shared" si="62"/>
        <v>0.21854364355145681</v>
      </c>
      <c r="O225">
        <f t="shared" si="72"/>
        <v>4.5252167687336598E-5</v>
      </c>
      <c r="P225" s="3">
        <f t="shared" si="73"/>
        <v>60413.96077990604</v>
      </c>
    </row>
    <row r="226" spans="1:16" ht="12.75" x14ac:dyDescent="0.2">
      <c r="A226" s="1">
        <v>222</v>
      </c>
      <c r="B226">
        <f t="shared" si="58"/>
        <v>363.75999999999993</v>
      </c>
      <c r="C226">
        <f t="shared" si="53"/>
        <v>1.6460928517945558E-2</v>
      </c>
      <c r="D226" s="3">
        <f t="shared" si="54"/>
        <v>994.46988988399971</v>
      </c>
      <c r="E226" s="4">
        <f t="shared" si="55"/>
        <v>127.31599999999999</v>
      </c>
      <c r="F226" s="3">
        <f t="shared" si="59"/>
        <v>867.15388988399968</v>
      </c>
      <c r="G226" s="16"/>
      <c r="H226">
        <f t="shared" si="57"/>
        <v>5.78</v>
      </c>
      <c r="I226" s="3">
        <f t="shared" si="60"/>
        <v>12436.13533550222</v>
      </c>
      <c r="J226">
        <f t="shared" si="62"/>
        <v>0.21854364355145681</v>
      </c>
      <c r="O226">
        <f t="shared" si="72"/>
        <v>4.5252167687336598E-5</v>
      </c>
      <c r="P226" s="3">
        <f t="shared" si="73"/>
        <v>60413.96077990604</v>
      </c>
    </row>
    <row r="227" spans="1:16" ht="12.75" x14ac:dyDescent="0.2">
      <c r="A227" s="1">
        <v>223</v>
      </c>
      <c r="B227">
        <f t="shared" si="58"/>
        <v>369.53999999999991</v>
      </c>
      <c r="C227">
        <f t="shared" si="53"/>
        <v>1.6722486047178364E-2</v>
      </c>
      <c r="D227" s="3">
        <f t="shared" si="54"/>
        <v>1010.2716161967596</v>
      </c>
      <c r="E227" s="4">
        <f t="shared" si="55"/>
        <v>129.33899999999997</v>
      </c>
      <c r="F227" s="3">
        <f t="shared" si="59"/>
        <v>881.08650608075936</v>
      </c>
      <c r="G227" s="15">
        <f t="shared" ref="G227" si="80">F227</f>
        <v>881.08650608075936</v>
      </c>
      <c r="H227">
        <f t="shared" si="57"/>
        <v>0</v>
      </c>
      <c r="I227" s="3">
        <f t="shared" si="60"/>
        <v>13317.221841582979</v>
      </c>
      <c r="J227">
        <f t="shared" si="62"/>
        <v>0.23312525026660139</v>
      </c>
      <c r="O227">
        <f t="shared" si="72"/>
        <v>4.5252167687336598E-5</v>
      </c>
      <c r="P227" s="3">
        <f t="shared" si="73"/>
        <v>60413.96077990604</v>
      </c>
    </row>
    <row r="228" spans="1:16" ht="12.75" x14ac:dyDescent="0.2">
      <c r="A228" s="1">
        <v>224</v>
      </c>
      <c r="B228">
        <f t="shared" si="58"/>
        <v>369.53999999999991</v>
      </c>
      <c r="C228">
        <f t="shared" si="53"/>
        <v>1.5384687163404093E-2</v>
      </c>
      <c r="D228" s="3">
        <f t="shared" si="54"/>
        <v>1003.8058778531002</v>
      </c>
      <c r="E228" s="4">
        <f t="shared" si="55"/>
        <v>129.33899999999997</v>
      </c>
      <c r="F228" s="3">
        <f t="shared" si="59"/>
        <v>874.4668778531003</v>
      </c>
      <c r="G228" s="16"/>
      <c r="H228">
        <f t="shared" si="57"/>
        <v>5.82</v>
      </c>
      <c r="I228" s="3">
        <f t="shared" si="60"/>
        <v>13317.221841582979</v>
      </c>
      <c r="J228">
        <f t="shared" si="62"/>
        <v>0.23312525026660139</v>
      </c>
      <c r="O228">
        <f t="shared" ref="O228:O241" si="81">$O$227-($O$227*$N$9)</f>
        <v>4.1631994272349669E-5</v>
      </c>
      <c r="P228" s="3">
        <f t="shared" ref="P228:P241" si="82">$P$227+$P$227*$N$6</f>
        <v>65247.077642298522</v>
      </c>
    </row>
    <row r="229" spans="1:16" ht="12.75" x14ac:dyDescent="0.2">
      <c r="A229" s="1">
        <v>225</v>
      </c>
      <c r="B229">
        <f t="shared" si="58"/>
        <v>375.3599999999999</v>
      </c>
      <c r="C229">
        <f t="shared" si="53"/>
        <v>1.5626985370069169E-2</v>
      </c>
      <c r="D229" s="3">
        <f t="shared" si="54"/>
        <v>1019.6151277559662</v>
      </c>
      <c r="E229" s="4">
        <f t="shared" si="55"/>
        <v>131.37599999999995</v>
      </c>
      <c r="F229" s="3">
        <f t="shared" si="59"/>
        <v>889.70600560906655</v>
      </c>
      <c r="G229" s="15">
        <f t="shared" ref="G229" si="83">F229</f>
        <v>889.70600560906655</v>
      </c>
      <c r="H229">
        <f t="shared" si="57"/>
        <v>0</v>
      </c>
      <c r="I229" s="3">
        <f t="shared" si="60"/>
        <v>14206.927847192046</v>
      </c>
      <c r="J229">
        <f t="shared" si="62"/>
        <v>0.24673872016981338</v>
      </c>
      <c r="O229">
        <f t="shared" si="81"/>
        <v>4.1631994272349669E-5</v>
      </c>
      <c r="P229" s="3">
        <f t="shared" si="82"/>
        <v>65247.077642298522</v>
      </c>
    </row>
    <row r="230" spans="1:16" ht="12.75" x14ac:dyDescent="0.2">
      <c r="A230" s="1">
        <v>226</v>
      </c>
      <c r="B230">
        <f t="shared" si="58"/>
        <v>375.3599999999999</v>
      </c>
      <c r="C230">
        <f t="shared" si="53"/>
        <v>1.5626985370069169E-2</v>
      </c>
      <c r="D230" s="3">
        <f t="shared" si="54"/>
        <v>1019.6151277559662</v>
      </c>
      <c r="E230" s="4">
        <f t="shared" si="55"/>
        <v>131.37599999999995</v>
      </c>
      <c r="F230" s="3">
        <f t="shared" si="59"/>
        <v>888.23912775596625</v>
      </c>
      <c r="G230" s="16"/>
      <c r="H230">
        <f t="shared" si="57"/>
        <v>5.92</v>
      </c>
      <c r="I230" s="3">
        <f t="shared" si="60"/>
        <v>14206.927847192046</v>
      </c>
      <c r="J230">
        <f t="shared" si="62"/>
        <v>0.24673872016981338</v>
      </c>
      <c r="O230">
        <f t="shared" si="81"/>
        <v>4.1631994272349669E-5</v>
      </c>
      <c r="P230" s="3">
        <f t="shared" si="82"/>
        <v>65247.077642298522</v>
      </c>
    </row>
    <row r="231" spans="1:16" ht="12.75" x14ac:dyDescent="0.2">
      <c r="A231" s="1">
        <v>227</v>
      </c>
      <c r="B231">
        <f t="shared" si="58"/>
        <v>381.27999999999992</v>
      </c>
      <c r="C231">
        <f t="shared" si="53"/>
        <v>1.5873446776161478E-2</v>
      </c>
      <c r="D231" s="3">
        <f t="shared" si="54"/>
        <v>1035.6960142551011</v>
      </c>
      <c r="E231" s="4">
        <f t="shared" si="55"/>
        <v>133.44799999999998</v>
      </c>
      <c r="F231" s="3">
        <f t="shared" si="59"/>
        <v>902.48714201106748</v>
      </c>
      <c r="G231" s="15">
        <f t="shared" ref="G231" si="84">F231</f>
        <v>902.48714201106748</v>
      </c>
      <c r="H231">
        <f t="shared" si="57"/>
        <v>0</v>
      </c>
      <c r="I231" s="3">
        <f t="shared" si="60"/>
        <v>15109.414989203113</v>
      </c>
      <c r="J231">
        <f t="shared" si="62"/>
        <v>0.26056689526757726</v>
      </c>
      <c r="O231">
        <f t="shared" si="81"/>
        <v>4.1631994272349669E-5</v>
      </c>
      <c r="P231" s="3">
        <f t="shared" si="82"/>
        <v>65247.077642298522</v>
      </c>
    </row>
    <row r="232" spans="1:16" ht="12.75" x14ac:dyDescent="0.2">
      <c r="A232" s="1">
        <v>228</v>
      </c>
      <c r="B232">
        <f t="shared" si="58"/>
        <v>381.27999999999992</v>
      </c>
      <c r="C232">
        <f t="shared" si="53"/>
        <v>1.5873446776161478E-2</v>
      </c>
      <c r="D232" s="3">
        <f t="shared" si="54"/>
        <v>1035.6960142551011</v>
      </c>
      <c r="E232" s="4">
        <f t="shared" si="55"/>
        <v>133.44799999999998</v>
      </c>
      <c r="F232" s="3">
        <f t="shared" si="59"/>
        <v>902.24801425510111</v>
      </c>
      <c r="G232" s="16"/>
      <c r="H232">
        <f t="shared" si="57"/>
        <v>6.01</v>
      </c>
      <c r="I232" s="3">
        <f t="shared" si="60"/>
        <v>15109.414989203113</v>
      </c>
      <c r="J232">
        <f t="shared" si="62"/>
        <v>0.26056689526757726</v>
      </c>
      <c r="O232">
        <f t="shared" si="81"/>
        <v>4.1631994272349669E-5</v>
      </c>
      <c r="P232" s="3">
        <f t="shared" si="82"/>
        <v>65247.077642298522</v>
      </c>
    </row>
    <row r="233" spans="1:16" ht="12.75" x14ac:dyDescent="0.2">
      <c r="A233" s="1">
        <v>229</v>
      </c>
      <c r="B233">
        <f t="shared" si="58"/>
        <v>387.28999999999991</v>
      </c>
      <c r="C233">
        <f t="shared" si="53"/>
        <v>1.6123655061738299E-2</v>
      </c>
      <c r="D233" s="3">
        <f t="shared" si="54"/>
        <v>1052.0213736908784</v>
      </c>
      <c r="E233" s="4">
        <f t="shared" si="55"/>
        <v>135.55149999999998</v>
      </c>
      <c r="F233" s="3">
        <f t="shared" si="59"/>
        <v>917.21788794597944</v>
      </c>
      <c r="G233" s="15">
        <f t="shared" ref="G233" si="85">F233</f>
        <v>917.21788794597944</v>
      </c>
      <c r="H233">
        <f t="shared" si="57"/>
        <v>0</v>
      </c>
      <c r="I233" s="3">
        <f t="shared" si="60"/>
        <v>16026.632877149092</v>
      </c>
      <c r="J233">
        <f t="shared" si="62"/>
        <v>0.27461303965913458</v>
      </c>
      <c r="O233">
        <f t="shared" si="81"/>
        <v>4.1631994272349669E-5</v>
      </c>
      <c r="P233" s="3">
        <f t="shared" si="82"/>
        <v>65247.077642298522</v>
      </c>
    </row>
    <row r="234" spans="1:16" ht="12.75" x14ac:dyDescent="0.2">
      <c r="A234" s="1">
        <v>230</v>
      </c>
      <c r="B234">
        <f t="shared" si="58"/>
        <v>387.28999999999991</v>
      </c>
      <c r="C234">
        <f t="shared" si="53"/>
        <v>1.6123655061738299E-2</v>
      </c>
      <c r="D234" s="3">
        <f t="shared" si="54"/>
        <v>1052.0213736908784</v>
      </c>
      <c r="E234" s="4">
        <f t="shared" si="55"/>
        <v>135.55149999999998</v>
      </c>
      <c r="F234" s="3">
        <f t="shared" si="59"/>
        <v>916.46987369087833</v>
      </c>
      <c r="G234" s="16"/>
      <c r="H234">
        <f t="shared" si="57"/>
        <v>6.1000000000000005</v>
      </c>
      <c r="I234" s="3">
        <f t="shared" si="60"/>
        <v>16026.632877149092</v>
      </c>
      <c r="J234">
        <f t="shared" si="62"/>
        <v>0.27461303965913458</v>
      </c>
      <c r="O234">
        <f t="shared" si="81"/>
        <v>4.1631994272349669E-5</v>
      </c>
      <c r="P234" s="3">
        <f t="shared" si="82"/>
        <v>65247.077642298522</v>
      </c>
    </row>
    <row r="235" spans="1:16" ht="12.75" x14ac:dyDescent="0.2">
      <c r="A235" s="1">
        <v>231</v>
      </c>
      <c r="B235">
        <f t="shared" si="58"/>
        <v>393.38999999999993</v>
      </c>
      <c r="C235">
        <f t="shared" si="53"/>
        <v>1.6377610226799632E-2</v>
      </c>
      <c r="D235" s="3">
        <f t="shared" si="54"/>
        <v>1068.5912060632979</v>
      </c>
      <c r="E235" s="4">
        <f t="shared" si="55"/>
        <v>137.68649999999997</v>
      </c>
      <c r="F235" s="3">
        <f t="shared" si="59"/>
        <v>932.37457975417624</v>
      </c>
      <c r="G235" s="15">
        <f t="shared" ref="G235" si="86">F235</f>
        <v>932.37457975417624</v>
      </c>
      <c r="H235">
        <f t="shared" si="57"/>
        <v>0</v>
      </c>
      <c r="I235" s="3">
        <f t="shared" si="60"/>
        <v>16959.007456903269</v>
      </c>
      <c r="J235">
        <f t="shared" si="62"/>
        <v>0.28888041744372683</v>
      </c>
      <c r="O235">
        <f t="shared" si="81"/>
        <v>4.1631994272349669E-5</v>
      </c>
      <c r="P235" s="3">
        <f t="shared" si="82"/>
        <v>65247.077642298522</v>
      </c>
    </row>
    <row r="236" spans="1:16" ht="12.75" x14ac:dyDescent="0.2">
      <c r="A236" s="1">
        <v>232</v>
      </c>
      <c r="B236">
        <f t="shared" si="58"/>
        <v>393.38999999999993</v>
      </c>
      <c r="C236">
        <f t="shared" si="53"/>
        <v>1.6377610226799632E-2</v>
      </c>
      <c r="D236" s="3">
        <f t="shared" si="54"/>
        <v>1068.5912060632979</v>
      </c>
      <c r="E236" s="4">
        <f t="shared" si="55"/>
        <v>137.68649999999997</v>
      </c>
      <c r="F236" s="3">
        <f t="shared" si="59"/>
        <v>930.90470606329791</v>
      </c>
      <c r="G236" s="16"/>
      <c r="H236">
        <f t="shared" si="57"/>
        <v>6.2</v>
      </c>
      <c r="I236" s="3">
        <f t="shared" si="60"/>
        <v>16959.007456903269</v>
      </c>
      <c r="J236">
        <f t="shared" si="62"/>
        <v>0.28888041744372683</v>
      </c>
      <c r="O236">
        <f t="shared" si="81"/>
        <v>4.1631994272349669E-5</v>
      </c>
      <c r="P236" s="3">
        <f t="shared" si="82"/>
        <v>65247.077642298522</v>
      </c>
    </row>
    <row r="237" spans="1:16" ht="12.75" x14ac:dyDescent="0.2">
      <c r="A237" s="1">
        <v>233</v>
      </c>
      <c r="B237">
        <f t="shared" si="58"/>
        <v>399.58999999999992</v>
      </c>
      <c r="C237">
        <f t="shared" si="53"/>
        <v>1.6635728591288201E-2</v>
      </c>
      <c r="D237" s="3">
        <f t="shared" si="54"/>
        <v>1085.4326750319867</v>
      </c>
      <c r="E237" s="4">
        <f t="shared" si="55"/>
        <v>139.85649999999998</v>
      </c>
      <c r="F237" s="3">
        <f t="shared" si="59"/>
        <v>946.48088109528453</v>
      </c>
      <c r="G237" s="15">
        <f t="shared" ref="G237" si="87">F237</f>
        <v>946.48088109528453</v>
      </c>
      <c r="H237">
        <f t="shared" si="57"/>
        <v>0</v>
      </c>
      <c r="I237" s="3">
        <f t="shared" si="60"/>
        <v>17905.488337998555</v>
      </c>
      <c r="J237">
        <f t="shared" si="62"/>
        <v>0.30337265539828906</v>
      </c>
      <c r="O237">
        <f t="shared" si="81"/>
        <v>4.1631994272349669E-5</v>
      </c>
      <c r="P237" s="3">
        <f t="shared" si="82"/>
        <v>65247.077642298522</v>
      </c>
    </row>
    <row r="238" spans="1:16" ht="12.75" x14ac:dyDescent="0.2">
      <c r="A238" s="1">
        <v>234</v>
      </c>
      <c r="B238">
        <f t="shared" si="58"/>
        <v>399.58999999999992</v>
      </c>
      <c r="C238">
        <f t="shared" si="53"/>
        <v>1.6635728591288201E-2</v>
      </c>
      <c r="D238" s="3">
        <f t="shared" si="54"/>
        <v>1085.4326750319867</v>
      </c>
      <c r="E238" s="4">
        <f t="shared" si="55"/>
        <v>139.85649999999998</v>
      </c>
      <c r="F238" s="3">
        <f t="shared" si="59"/>
        <v>945.57617503198674</v>
      </c>
      <c r="G238" s="16"/>
      <c r="H238">
        <f t="shared" si="57"/>
        <v>6.3</v>
      </c>
      <c r="I238" s="3">
        <f t="shared" si="60"/>
        <v>17905.488337998555</v>
      </c>
      <c r="J238">
        <f t="shared" si="62"/>
        <v>0.30337265539828906</v>
      </c>
      <c r="O238">
        <f t="shared" si="81"/>
        <v>4.1631994272349669E-5</v>
      </c>
      <c r="P238" s="3">
        <f t="shared" si="82"/>
        <v>65247.077642298522</v>
      </c>
    </row>
    <row r="239" spans="1:16" ht="12.75" x14ac:dyDescent="0.2">
      <c r="A239" s="1">
        <v>235</v>
      </c>
      <c r="B239">
        <f t="shared" si="58"/>
        <v>405.88999999999993</v>
      </c>
      <c r="C239">
        <f t="shared" si="53"/>
        <v>1.6898010155204004E-2</v>
      </c>
      <c r="D239" s="3">
        <f t="shared" si="54"/>
        <v>1102.5457805969445</v>
      </c>
      <c r="E239" s="4">
        <f t="shared" si="55"/>
        <v>142.06149999999997</v>
      </c>
      <c r="F239" s="3">
        <f t="shared" si="59"/>
        <v>961.06045562893132</v>
      </c>
      <c r="G239" s="15">
        <f t="shared" ref="G239" si="88">F239</f>
        <v>961.06045562893132</v>
      </c>
      <c r="H239">
        <f t="shared" si="57"/>
        <v>0</v>
      </c>
      <c r="I239" s="3">
        <f t="shared" si="60"/>
        <v>18866.548793627488</v>
      </c>
      <c r="J239">
        <f t="shared" si="62"/>
        <v>0.3180933802997562</v>
      </c>
      <c r="O239">
        <f t="shared" si="81"/>
        <v>4.1631994272349669E-5</v>
      </c>
      <c r="P239" s="3">
        <f t="shared" si="82"/>
        <v>65247.077642298522</v>
      </c>
    </row>
    <row r="240" spans="1:16" ht="12.75" x14ac:dyDescent="0.2">
      <c r="A240" s="1">
        <v>236</v>
      </c>
      <c r="B240">
        <f t="shared" si="58"/>
        <v>405.88999999999993</v>
      </c>
      <c r="C240">
        <f t="shared" si="53"/>
        <v>1.6898010155204004E-2</v>
      </c>
      <c r="D240" s="3">
        <f t="shared" si="54"/>
        <v>1102.5457805969445</v>
      </c>
      <c r="E240" s="4">
        <f t="shared" si="55"/>
        <v>142.06149999999997</v>
      </c>
      <c r="F240" s="3">
        <f t="shared" si="59"/>
        <v>960.48428059694447</v>
      </c>
      <c r="G240" s="16"/>
      <c r="H240">
        <f t="shared" si="57"/>
        <v>6.4</v>
      </c>
      <c r="I240" s="3">
        <f t="shared" si="60"/>
        <v>18866.548793627488</v>
      </c>
      <c r="J240">
        <f t="shared" si="62"/>
        <v>0.3180933802997562</v>
      </c>
      <c r="O240">
        <f t="shared" si="81"/>
        <v>4.1631994272349669E-5</v>
      </c>
      <c r="P240" s="3">
        <f t="shared" si="82"/>
        <v>65247.077642298522</v>
      </c>
    </row>
    <row r="241" spans="1:16" ht="12.75" x14ac:dyDescent="0.2">
      <c r="A241" s="1">
        <v>237</v>
      </c>
      <c r="B241">
        <f t="shared" si="58"/>
        <v>412.28999999999991</v>
      </c>
      <c r="C241">
        <f t="shared" si="53"/>
        <v>1.716445491854704E-2</v>
      </c>
      <c r="D241" s="3">
        <f t="shared" si="54"/>
        <v>1119.9305227581715</v>
      </c>
      <c r="E241" s="4">
        <f t="shared" si="55"/>
        <v>144.30149999999998</v>
      </c>
      <c r="F241" s="3">
        <f t="shared" si="59"/>
        <v>976.11330335511582</v>
      </c>
      <c r="G241" s="15">
        <f t="shared" ref="G241" si="89">F241</f>
        <v>976.11330335511582</v>
      </c>
      <c r="H241">
        <f t="shared" si="57"/>
        <v>0</v>
      </c>
      <c r="I241" s="3">
        <f t="shared" si="60"/>
        <v>19842.662096982604</v>
      </c>
      <c r="J241">
        <f t="shared" si="62"/>
        <v>0.33304621892506325</v>
      </c>
      <c r="O241">
        <f t="shared" si="81"/>
        <v>4.1631994272349669E-5</v>
      </c>
      <c r="P241" s="3">
        <f t="shared" si="82"/>
        <v>65247.077642298522</v>
      </c>
    </row>
    <row r="242" spans="1:16" ht="12.75" x14ac:dyDescent="0.2">
      <c r="A242" s="1">
        <v>238</v>
      </c>
      <c r="B242">
        <f t="shared" si="58"/>
        <v>412.28999999999991</v>
      </c>
      <c r="C242">
        <f t="shared" si="53"/>
        <v>1.5791298525063276E-2</v>
      </c>
      <c r="D242" s="3">
        <f t="shared" si="54"/>
        <v>1112.7629674125189</v>
      </c>
      <c r="E242" s="4">
        <f t="shared" si="55"/>
        <v>144.30149999999998</v>
      </c>
      <c r="F242" s="3">
        <f t="shared" si="59"/>
        <v>968.46146741251891</v>
      </c>
      <c r="G242" s="16"/>
      <c r="H242">
        <f t="shared" si="57"/>
        <v>6.45</v>
      </c>
      <c r="I242" s="3">
        <f t="shared" si="60"/>
        <v>19842.662096982604</v>
      </c>
      <c r="J242">
        <f t="shared" si="62"/>
        <v>0.33304621892506325</v>
      </c>
      <c r="O242">
        <f t="shared" ref="O242:O255" si="90">$O$241-($O$241*$N$9)</f>
        <v>3.8301434730561694E-5</v>
      </c>
      <c r="P242" s="3">
        <f t="shared" ref="P242:P255" si="91">$P$241+$P$241*$N$6</f>
        <v>70466.843853682396</v>
      </c>
    </row>
    <row r="243" spans="1:16" ht="12.75" x14ac:dyDescent="0.2">
      <c r="A243" s="1">
        <v>239</v>
      </c>
      <c r="B243">
        <f t="shared" si="58"/>
        <v>418.7399999999999</v>
      </c>
      <c r="C243">
        <f t="shared" si="53"/>
        <v>1.6038342779075399E-2</v>
      </c>
      <c r="D243" s="3">
        <f t="shared" si="54"/>
        <v>1130.1713962849408</v>
      </c>
      <c r="E243" s="4">
        <f t="shared" si="55"/>
        <v>146.55899999999997</v>
      </c>
      <c r="F243" s="3">
        <f t="shared" si="59"/>
        <v>984.57386369745961</v>
      </c>
      <c r="G243" s="15">
        <f t="shared" ref="G243" si="92">F243</f>
        <v>984.57386369745961</v>
      </c>
      <c r="H243">
        <f t="shared" si="57"/>
        <v>0</v>
      </c>
      <c r="I243" s="3">
        <f t="shared" si="60"/>
        <v>20827.235960680064</v>
      </c>
      <c r="J243">
        <f t="shared" si="62"/>
        <v>0.34700473249674124</v>
      </c>
      <c r="O243">
        <f t="shared" si="90"/>
        <v>3.8301434730561694E-5</v>
      </c>
      <c r="P243" s="3">
        <f t="shared" si="91"/>
        <v>70466.843853682396</v>
      </c>
    </row>
    <row r="244" spans="1:16" ht="12.75" x14ac:dyDescent="0.2">
      <c r="A244" s="1">
        <v>240</v>
      </c>
      <c r="B244">
        <f t="shared" si="58"/>
        <v>418.7399999999999</v>
      </c>
      <c r="C244">
        <f t="shared" si="53"/>
        <v>1.6038342779075399E-2</v>
      </c>
      <c r="D244" s="3">
        <f t="shared" si="54"/>
        <v>1130.1713962849408</v>
      </c>
      <c r="E244" s="4">
        <f t="shared" si="55"/>
        <v>146.55899999999997</v>
      </c>
      <c r="F244" s="3">
        <f t="shared" si="59"/>
        <v>983.61239628494081</v>
      </c>
      <c r="G244" s="16"/>
      <c r="H244">
        <f t="shared" si="57"/>
        <v>6.55</v>
      </c>
      <c r="I244" s="3">
        <f t="shared" si="60"/>
        <v>20827.235960680064</v>
      </c>
      <c r="J244">
        <f t="shared" si="62"/>
        <v>0.34700473249674124</v>
      </c>
      <c r="O244">
        <f t="shared" si="90"/>
        <v>3.8301434730561694E-5</v>
      </c>
      <c r="P244" s="3">
        <f t="shared" si="91"/>
        <v>70466.843853682396</v>
      </c>
    </row>
    <row r="245" spans="1:16" ht="12.75" x14ac:dyDescent="0.2">
      <c r="A245" s="1">
        <v>241</v>
      </c>
      <c r="B245">
        <f t="shared" si="58"/>
        <v>425.28999999999991</v>
      </c>
      <c r="C245">
        <f t="shared" si="53"/>
        <v>1.628921717656058E-2</v>
      </c>
      <c r="D245" s="3">
        <f t="shared" si="54"/>
        <v>1147.8497232794157</v>
      </c>
      <c r="E245" s="4">
        <f t="shared" si="55"/>
        <v>148.85149999999999</v>
      </c>
      <c r="F245" s="3">
        <f t="shared" si="59"/>
        <v>1000.1106195643566</v>
      </c>
      <c r="G245" s="15">
        <f t="shared" ref="G245" si="93">F245</f>
        <v>1000.1106195643566</v>
      </c>
      <c r="H245">
        <f t="shared" si="57"/>
        <v>0</v>
      </c>
      <c r="I245" s="3">
        <f t="shared" si="60"/>
        <v>21827.346580244419</v>
      </c>
      <c r="J245">
        <f t="shared" si="62"/>
        <v>0.3611815874351253</v>
      </c>
      <c r="O245">
        <f t="shared" si="90"/>
        <v>3.8301434730561694E-5</v>
      </c>
      <c r="P245" s="3">
        <f t="shared" si="91"/>
        <v>70466.843853682396</v>
      </c>
    </row>
    <row r="246" spans="1:16" ht="12.75" x14ac:dyDescent="0.2">
      <c r="A246" s="1">
        <v>242</v>
      </c>
      <c r="B246">
        <f t="shared" si="58"/>
        <v>425.28999999999991</v>
      </c>
      <c r="C246">
        <f t="shared" si="53"/>
        <v>1.628921717656058E-2</v>
      </c>
      <c r="D246" s="3">
        <f t="shared" si="54"/>
        <v>1147.8497232794157</v>
      </c>
      <c r="E246" s="4">
        <f t="shared" si="55"/>
        <v>148.85149999999999</v>
      </c>
      <c r="F246" s="3">
        <f t="shared" si="59"/>
        <v>998.9982232794157</v>
      </c>
      <c r="G246" s="16"/>
      <c r="H246">
        <f t="shared" si="57"/>
        <v>6.65</v>
      </c>
      <c r="I246" s="3">
        <f t="shared" si="60"/>
        <v>21827.346580244419</v>
      </c>
      <c r="J246">
        <f t="shared" si="62"/>
        <v>0.3611815874351253</v>
      </c>
      <c r="O246">
        <f t="shared" si="90"/>
        <v>3.8301434730561694E-5</v>
      </c>
      <c r="P246" s="3">
        <f t="shared" si="91"/>
        <v>70466.843853682396</v>
      </c>
    </row>
    <row r="247" spans="1:16" ht="12.75" x14ac:dyDescent="0.2">
      <c r="A247" s="1">
        <v>243</v>
      </c>
      <c r="B247">
        <f t="shared" si="58"/>
        <v>431.93999999999988</v>
      </c>
      <c r="C247">
        <f t="shared" si="53"/>
        <v>1.6543921717518815E-2</v>
      </c>
      <c r="D247" s="3">
        <f t="shared" si="54"/>
        <v>1165.7979483959434</v>
      </c>
      <c r="E247" s="4">
        <f t="shared" si="55"/>
        <v>151.17899999999995</v>
      </c>
      <c r="F247" s="3">
        <f t="shared" si="59"/>
        <v>1016.117171675359</v>
      </c>
      <c r="G247" s="15">
        <f t="shared" ref="G247" si="94">F247</f>
        <v>1016.117171675359</v>
      </c>
      <c r="H247">
        <f t="shared" si="57"/>
        <v>0</v>
      </c>
      <c r="I247" s="3">
        <f t="shared" si="60"/>
        <v>22843.463751919779</v>
      </c>
      <c r="J247">
        <f t="shared" si="62"/>
        <v>0.37558011719619566</v>
      </c>
      <c r="O247">
        <f t="shared" si="90"/>
        <v>3.8301434730561694E-5</v>
      </c>
      <c r="P247" s="3">
        <f t="shared" si="91"/>
        <v>70466.843853682396</v>
      </c>
    </row>
    <row r="248" spans="1:16" ht="12.75" x14ac:dyDescent="0.2">
      <c r="A248" s="1">
        <v>244</v>
      </c>
      <c r="B248">
        <f t="shared" si="58"/>
        <v>431.93999999999988</v>
      </c>
      <c r="C248">
        <f t="shared" si="53"/>
        <v>1.6543921717518815E-2</v>
      </c>
      <c r="D248" s="3">
        <f t="shared" si="54"/>
        <v>1165.7979483959434</v>
      </c>
      <c r="E248" s="4">
        <f t="shared" si="55"/>
        <v>151.17899999999995</v>
      </c>
      <c r="F248" s="3">
        <f t="shared" si="59"/>
        <v>1014.6189483959434</v>
      </c>
      <c r="G248" s="16"/>
      <c r="H248">
        <f t="shared" si="57"/>
        <v>6.76</v>
      </c>
      <c r="I248" s="3">
        <f t="shared" si="60"/>
        <v>22843.463751919779</v>
      </c>
      <c r="J248">
        <f t="shared" si="62"/>
        <v>0.37558011719619566</v>
      </c>
      <c r="O248">
        <f t="shared" si="90"/>
        <v>3.8301434730561694E-5</v>
      </c>
      <c r="P248" s="3">
        <f t="shared" si="91"/>
        <v>70466.843853682396</v>
      </c>
    </row>
    <row r="249" spans="1:16" ht="12.75" x14ac:dyDescent="0.2">
      <c r="A249" s="1">
        <v>245</v>
      </c>
      <c r="B249">
        <f t="shared" si="58"/>
        <v>438.69999999999987</v>
      </c>
      <c r="C249">
        <f t="shared" si="53"/>
        <v>1.680283941629741E-2</v>
      </c>
      <c r="D249" s="3">
        <f t="shared" si="54"/>
        <v>1184.0430614467293</v>
      </c>
      <c r="E249" s="4">
        <f t="shared" si="55"/>
        <v>153.54499999999996</v>
      </c>
      <c r="F249" s="3">
        <f t="shared" si="59"/>
        <v>1031.1170098426728</v>
      </c>
      <c r="G249" s="15">
        <f t="shared" ref="G249" si="95">F249</f>
        <v>1031.1170098426728</v>
      </c>
      <c r="H249">
        <f t="shared" si="57"/>
        <v>0</v>
      </c>
      <c r="I249" s="3">
        <f t="shared" si="60"/>
        <v>23874.580761762452</v>
      </c>
      <c r="J249">
        <f t="shared" si="62"/>
        <v>0.39020398858153055</v>
      </c>
      <c r="O249">
        <f t="shared" si="90"/>
        <v>3.8301434730561694E-5</v>
      </c>
      <c r="P249" s="3">
        <f t="shared" si="91"/>
        <v>70466.843853682396</v>
      </c>
    </row>
    <row r="250" spans="1:16" ht="12.75" x14ac:dyDescent="0.2">
      <c r="A250" s="1">
        <v>246</v>
      </c>
      <c r="B250">
        <f t="shared" si="58"/>
        <v>438.69999999999987</v>
      </c>
      <c r="C250">
        <f t="shared" si="53"/>
        <v>1.680283941629741E-2</v>
      </c>
      <c r="D250" s="3">
        <f t="shared" si="54"/>
        <v>1184.0430614467293</v>
      </c>
      <c r="E250" s="4">
        <f t="shared" si="55"/>
        <v>153.54499999999996</v>
      </c>
      <c r="F250" s="3">
        <f t="shared" si="59"/>
        <v>1030.4980614467295</v>
      </c>
      <c r="G250" s="16"/>
      <c r="H250">
        <f t="shared" si="57"/>
        <v>6.86</v>
      </c>
      <c r="I250" s="3">
        <f t="shared" si="60"/>
        <v>23874.580761762452</v>
      </c>
      <c r="J250">
        <f t="shared" si="62"/>
        <v>0.39020398858153055</v>
      </c>
      <c r="O250">
        <f t="shared" si="90"/>
        <v>3.8301434730561694E-5</v>
      </c>
      <c r="P250" s="3">
        <f t="shared" si="91"/>
        <v>70466.843853682396</v>
      </c>
    </row>
    <row r="251" spans="1:16" ht="12.75" x14ac:dyDescent="0.2">
      <c r="A251" s="1">
        <v>247</v>
      </c>
      <c r="B251">
        <f t="shared" si="58"/>
        <v>445.55999999999989</v>
      </c>
      <c r="C251">
        <f t="shared" si="53"/>
        <v>1.7065587258549064E-2</v>
      </c>
      <c r="D251" s="3">
        <f t="shared" si="54"/>
        <v>1202.5580726195687</v>
      </c>
      <c r="E251" s="4">
        <f t="shared" si="55"/>
        <v>155.94599999999997</v>
      </c>
      <c r="F251" s="3">
        <f t="shared" si="59"/>
        <v>1048.1101340662983</v>
      </c>
      <c r="G251" s="15">
        <f t="shared" ref="G251" si="96">F251</f>
        <v>1048.1101340662983</v>
      </c>
      <c r="H251">
        <f t="shared" si="57"/>
        <v>0</v>
      </c>
      <c r="I251" s="3">
        <f t="shared" si="60"/>
        <v>24922.690895828749</v>
      </c>
      <c r="J251">
        <f t="shared" si="62"/>
        <v>0.40505653504711026</v>
      </c>
      <c r="O251">
        <f t="shared" si="90"/>
        <v>3.8301434730561694E-5</v>
      </c>
      <c r="P251" s="3">
        <f t="shared" si="91"/>
        <v>70466.843853682396</v>
      </c>
    </row>
    <row r="252" spans="1:16" ht="12.75" x14ac:dyDescent="0.2">
      <c r="A252" s="1">
        <v>248</v>
      </c>
      <c r="B252">
        <f t="shared" si="58"/>
        <v>445.55999999999989</v>
      </c>
      <c r="C252">
        <f t="shared" si="53"/>
        <v>1.7065587258549064E-2</v>
      </c>
      <c r="D252" s="3">
        <f t="shared" si="54"/>
        <v>1202.5580726195687</v>
      </c>
      <c r="E252" s="4">
        <f t="shared" si="55"/>
        <v>155.94599999999997</v>
      </c>
      <c r="F252" s="3">
        <f t="shared" si="59"/>
        <v>1046.6120726195688</v>
      </c>
      <c r="G252" s="16"/>
      <c r="H252">
        <f t="shared" si="57"/>
        <v>6.97</v>
      </c>
      <c r="I252" s="3">
        <f t="shared" si="60"/>
        <v>24922.690895828749</v>
      </c>
      <c r="J252">
        <f t="shared" si="62"/>
        <v>0.40505653504711026</v>
      </c>
      <c r="O252">
        <f t="shared" si="90"/>
        <v>3.8301434730561694E-5</v>
      </c>
      <c r="P252" s="3">
        <f t="shared" si="91"/>
        <v>70466.843853682396</v>
      </c>
    </row>
    <row r="253" spans="1:16" ht="12.75" x14ac:dyDescent="0.2">
      <c r="A253" s="1">
        <v>249</v>
      </c>
      <c r="B253">
        <f t="shared" si="58"/>
        <v>452.52999999999992</v>
      </c>
      <c r="C253">
        <f t="shared" si="53"/>
        <v>1.7332548258621079E-2</v>
      </c>
      <c r="D253" s="3">
        <f t="shared" si="54"/>
        <v>1221.3699717266663</v>
      </c>
      <c r="E253" s="4">
        <f t="shared" si="55"/>
        <v>158.38549999999998</v>
      </c>
      <c r="F253" s="3">
        <f t="shared" si="59"/>
        <v>1064.0965443462353</v>
      </c>
      <c r="G253" s="15">
        <f t="shared" ref="G253" si="97">F253</f>
        <v>1064.0965443462353</v>
      </c>
      <c r="H253">
        <f t="shared" si="57"/>
        <v>0</v>
      </c>
      <c r="I253" s="3">
        <f t="shared" si="60"/>
        <v>25986.787440174983</v>
      </c>
      <c r="J253">
        <f t="shared" si="62"/>
        <v>0.42014142339451305</v>
      </c>
      <c r="O253">
        <f t="shared" si="90"/>
        <v>3.8301434730561694E-5</v>
      </c>
      <c r="P253" s="3">
        <f t="shared" si="91"/>
        <v>70466.843853682396</v>
      </c>
    </row>
    <row r="254" spans="1:16" ht="12.75" x14ac:dyDescent="0.2">
      <c r="A254" s="1">
        <v>250</v>
      </c>
      <c r="B254">
        <f t="shared" si="58"/>
        <v>452.52999999999992</v>
      </c>
      <c r="C254">
        <f t="shared" si="53"/>
        <v>1.7332548258621079E-2</v>
      </c>
      <c r="D254" s="3">
        <f t="shared" si="54"/>
        <v>1221.3699717266663</v>
      </c>
      <c r="E254" s="4">
        <f t="shared" si="55"/>
        <v>158.38549999999998</v>
      </c>
      <c r="F254" s="3">
        <f t="shared" si="59"/>
        <v>1062.9844717266665</v>
      </c>
      <c r="G254" s="16"/>
      <c r="H254">
        <f t="shared" si="57"/>
        <v>7.08</v>
      </c>
      <c r="I254" s="3">
        <f t="shared" si="60"/>
        <v>25986.787440174983</v>
      </c>
      <c r="J254">
        <f t="shared" si="62"/>
        <v>0.42014142339451305</v>
      </c>
      <c r="O254">
        <f t="shared" si="90"/>
        <v>3.8301434730561694E-5</v>
      </c>
      <c r="P254" s="3">
        <f t="shared" si="91"/>
        <v>70466.843853682396</v>
      </c>
    </row>
    <row r="255" spans="1:16" ht="12.75" x14ac:dyDescent="0.2">
      <c r="A255" s="1">
        <v>251</v>
      </c>
      <c r="B255">
        <f t="shared" si="58"/>
        <v>459.6099999999999</v>
      </c>
      <c r="C255">
        <f t="shared" si="53"/>
        <v>1.7603722416513458E-2</v>
      </c>
      <c r="D255" s="3">
        <f t="shared" si="54"/>
        <v>1240.4787587680223</v>
      </c>
      <c r="E255" s="4">
        <f t="shared" si="55"/>
        <v>160.86349999999996</v>
      </c>
      <c r="F255" s="3">
        <f t="shared" si="59"/>
        <v>1080.5997304946889</v>
      </c>
      <c r="G255" s="15">
        <f t="shared" ref="G255" si="98">F255</f>
        <v>1080.5997304946889</v>
      </c>
      <c r="H255">
        <f t="shared" si="57"/>
        <v>0</v>
      </c>
      <c r="I255" s="3">
        <f t="shared" si="60"/>
        <v>27067.387170669674</v>
      </c>
      <c r="J255">
        <f t="shared" si="62"/>
        <v>0.43546232042531724</v>
      </c>
      <c r="O255">
        <f t="shared" si="90"/>
        <v>3.8301434730561694E-5</v>
      </c>
      <c r="P255" s="3">
        <f t="shared" si="91"/>
        <v>70466.843853682396</v>
      </c>
    </row>
    <row r="256" spans="1:16" ht="12.75" x14ac:dyDescent="0.2">
      <c r="A256" s="1">
        <v>252</v>
      </c>
      <c r="B256">
        <f t="shared" si="58"/>
        <v>459.6099999999999</v>
      </c>
      <c r="C256">
        <f t="shared" si="53"/>
        <v>1.619542462319238E-2</v>
      </c>
      <c r="D256" s="3">
        <f t="shared" si="54"/>
        <v>1232.539694711907</v>
      </c>
      <c r="E256" s="4">
        <f t="shared" si="55"/>
        <v>160.86349999999996</v>
      </c>
      <c r="F256" s="3">
        <f t="shared" si="59"/>
        <v>1071.6761947119071</v>
      </c>
      <c r="G256" s="16"/>
      <c r="H256">
        <f t="shared" si="57"/>
        <v>7.1400000000000006</v>
      </c>
      <c r="I256" s="3">
        <f t="shared" si="60"/>
        <v>27067.387170669674</v>
      </c>
      <c r="J256">
        <f t="shared" si="62"/>
        <v>0.43546232042531724</v>
      </c>
      <c r="O256">
        <f t="shared" ref="O256:O269" si="99">$O$255-($O$255*$N$9)</f>
        <v>3.5237319952116757E-5</v>
      </c>
      <c r="P256" s="3">
        <f t="shared" ref="P256:P269" si="100">$P$255+$P$255*$N$6</f>
        <v>76104.191361976991</v>
      </c>
    </row>
    <row r="257" spans="1:16" ht="12.75" x14ac:dyDescent="0.2">
      <c r="A257" s="1">
        <v>253</v>
      </c>
      <c r="B257">
        <f t="shared" si="58"/>
        <v>466.74999999999989</v>
      </c>
      <c r="C257">
        <f t="shared" si="53"/>
        <v>1.6447019087650491E-2</v>
      </c>
      <c r="D257" s="3">
        <f t="shared" si="54"/>
        <v>1251.6870879806413</v>
      </c>
      <c r="E257" s="4">
        <f t="shared" si="55"/>
        <v>163.36249999999995</v>
      </c>
      <c r="F257" s="3">
        <f t="shared" si="59"/>
        <v>1089.0007826925485</v>
      </c>
      <c r="G257" s="15">
        <f t="shared" ref="G257" si="101">F257</f>
        <v>1089.0007826925485</v>
      </c>
      <c r="H257">
        <f t="shared" si="57"/>
        <v>0</v>
      </c>
      <c r="I257" s="3">
        <f t="shared" si="60"/>
        <v>28156.387953362224</v>
      </c>
      <c r="J257">
        <f t="shared" si="62"/>
        <v>0.44976277574195289</v>
      </c>
      <c r="O257">
        <f t="shared" si="99"/>
        <v>3.5237319952116757E-5</v>
      </c>
      <c r="P257" s="3">
        <f t="shared" si="100"/>
        <v>76104.191361976991</v>
      </c>
    </row>
    <row r="258" spans="1:16" ht="12.75" x14ac:dyDescent="0.2">
      <c r="A258" s="1">
        <v>254</v>
      </c>
      <c r="B258">
        <f t="shared" si="58"/>
        <v>466.74999999999989</v>
      </c>
      <c r="C258">
        <f t="shared" si="53"/>
        <v>1.6447019087650491E-2</v>
      </c>
      <c r="D258" s="3">
        <f t="shared" si="54"/>
        <v>1251.6870879806413</v>
      </c>
      <c r="E258" s="4">
        <f t="shared" si="55"/>
        <v>163.36249999999995</v>
      </c>
      <c r="F258" s="3">
        <f t="shared" si="59"/>
        <v>1088.3245879806414</v>
      </c>
      <c r="G258" s="16"/>
      <c r="H258">
        <f t="shared" si="57"/>
        <v>7.25</v>
      </c>
      <c r="I258" s="3">
        <f t="shared" si="60"/>
        <v>28156.387953362224</v>
      </c>
      <c r="J258">
        <f t="shared" si="62"/>
        <v>0.44976277574195289</v>
      </c>
      <c r="O258">
        <f t="shared" si="99"/>
        <v>3.5237319952116757E-5</v>
      </c>
      <c r="P258" s="3">
        <f t="shared" si="100"/>
        <v>76104.191361976991</v>
      </c>
    </row>
    <row r="259" spans="1:16" ht="12.75" x14ac:dyDescent="0.2">
      <c r="A259" s="1">
        <v>255</v>
      </c>
      <c r="B259">
        <f t="shared" si="58"/>
        <v>473.99999999999989</v>
      </c>
      <c r="C259">
        <f t="shared" si="53"/>
        <v>1.6702489657303338E-2</v>
      </c>
      <c r="D259" s="3">
        <f t="shared" si="54"/>
        <v>1271.1294691008547</v>
      </c>
      <c r="E259" s="4">
        <f t="shared" si="55"/>
        <v>165.89999999999995</v>
      </c>
      <c r="F259" s="3">
        <f t="shared" si="59"/>
        <v>1106.0540570814962</v>
      </c>
      <c r="G259" s="15">
        <f t="shared" ref="G259" si="102">F259</f>
        <v>1106.0540570814962</v>
      </c>
      <c r="H259">
        <f t="shared" si="57"/>
        <v>0</v>
      </c>
      <c r="I259" s="3">
        <f t="shared" si="60"/>
        <v>29262.442010443719</v>
      </c>
      <c r="J259">
        <f t="shared" si="62"/>
        <v>0.46428535918080732</v>
      </c>
      <c r="O259">
        <f t="shared" si="99"/>
        <v>3.5237319952116757E-5</v>
      </c>
      <c r="P259" s="3">
        <f t="shared" si="100"/>
        <v>76104.191361976991</v>
      </c>
    </row>
    <row r="260" spans="1:16" ht="12.75" x14ac:dyDescent="0.2">
      <c r="A260" s="1">
        <v>256</v>
      </c>
      <c r="B260">
        <f t="shared" si="58"/>
        <v>473.99999999999989</v>
      </c>
      <c r="C260">
        <f t="shared" si="53"/>
        <v>1.6702489657303338E-2</v>
      </c>
      <c r="D260" s="3">
        <f t="shared" si="54"/>
        <v>1271.1294691008547</v>
      </c>
      <c r="E260" s="4">
        <f t="shared" si="55"/>
        <v>165.89999999999995</v>
      </c>
      <c r="F260" s="3">
        <f t="shared" si="59"/>
        <v>1105.2294691008549</v>
      </c>
      <c r="G260" s="16"/>
      <c r="H260">
        <f t="shared" si="57"/>
        <v>7.36</v>
      </c>
      <c r="I260" s="3">
        <f t="shared" si="60"/>
        <v>29262.442010443719</v>
      </c>
      <c r="J260">
        <f t="shared" si="62"/>
        <v>0.46428535918080732</v>
      </c>
      <c r="O260">
        <f t="shared" si="99"/>
        <v>3.5237319952116757E-5</v>
      </c>
      <c r="P260" s="3">
        <f t="shared" si="100"/>
        <v>76104.191361976991</v>
      </c>
    </row>
    <row r="261" spans="1:16" ht="12.75" x14ac:dyDescent="0.2">
      <c r="A261" s="1">
        <v>257</v>
      </c>
      <c r="B261">
        <f t="shared" si="58"/>
        <v>481.3599999999999</v>
      </c>
      <c r="C261">
        <f t="shared" ref="C261:C324" si="103">B261*O261</f>
        <v>1.6961836332150919E-2</v>
      </c>
      <c r="D261" s="3">
        <f t="shared" ref="D261:D324" si="104">C261*P261</f>
        <v>1290.8668380725474</v>
      </c>
      <c r="E261" s="4">
        <f t="shared" ref="E261:E324" si="105">B261*$M$12*100</f>
        <v>168.47599999999997</v>
      </c>
      <c r="F261" s="3">
        <f t="shared" si="59"/>
        <v>1123.6203071734024</v>
      </c>
      <c r="G261" s="15">
        <f t="shared" ref="G261" si="106">F261</f>
        <v>1123.6203071734024</v>
      </c>
      <c r="H261">
        <f t="shared" ref="H261:H324" si="107">0.01*ROUNDDOWN((F261-G261)/$M$11,0)</f>
        <v>0</v>
      </c>
      <c r="I261" s="3">
        <f t="shared" si="60"/>
        <v>30386.062317617121</v>
      </c>
      <c r="J261">
        <f t="shared" si="62"/>
        <v>0.47903344096166589</v>
      </c>
      <c r="O261">
        <f t="shared" si="99"/>
        <v>3.5237319952116757E-5</v>
      </c>
      <c r="P261" s="3">
        <f t="shared" si="100"/>
        <v>76104.191361976991</v>
      </c>
    </row>
    <row r="262" spans="1:16" ht="12.75" x14ac:dyDescent="0.2">
      <c r="A262" s="1">
        <v>258</v>
      </c>
      <c r="B262">
        <f t="shared" ref="B262:B325" si="108">IF((F261-G261)&lt;$M$11,B261,B261+H261)</f>
        <v>481.3599999999999</v>
      </c>
      <c r="C262">
        <f t="shared" si="103"/>
        <v>1.6961836332150919E-2</v>
      </c>
      <c r="D262" s="3">
        <f t="shared" si="104"/>
        <v>1290.8668380725474</v>
      </c>
      <c r="E262" s="4">
        <f t="shared" si="105"/>
        <v>168.47599999999997</v>
      </c>
      <c r="F262" s="3">
        <f t="shared" ref="F262:F325" si="109">D262-E262+((F261-G261)-($M$11*H261*100))</f>
        <v>1122.3908380725475</v>
      </c>
      <c r="G262" s="16"/>
      <c r="H262">
        <f t="shared" si="107"/>
        <v>7.48</v>
      </c>
      <c r="I262" s="3">
        <f t="shared" ref="I262:I325" si="110">IF(G262=0,I261,I261+G262)</f>
        <v>30386.062317617121</v>
      </c>
      <c r="J262">
        <f t="shared" si="62"/>
        <v>0.47903344096166589</v>
      </c>
      <c r="O262">
        <f t="shared" si="99"/>
        <v>3.5237319952116757E-5</v>
      </c>
      <c r="P262" s="3">
        <f t="shared" si="100"/>
        <v>76104.191361976991</v>
      </c>
    </row>
    <row r="263" spans="1:16" ht="12.75" x14ac:dyDescent="0.2">
      <c r="A263" s="1">
        <v>259</v>
      </c>
      <c r="B263">
        <f t="shared" si="108"/>
        <v>488.83999999999992</v>
      </c>
      <c r="C263">
        <f t="shared" si="103"/>
        <v>1.7225411485392753E-2</v>
      </c>
      <c r="D263" s="3">
        <f t="shared" si="104"/>
        <v>1310.9260119731264</v>
      </c>
      <c r="E263" s="4">
        <f t="shared" si="105"/>
        <v>171.09399999999997</v>
      </c>
      <c r="F263" s="3">
        <f t="shared" si="109"/>
        <v>1140.2228500456738</v>
      </c>
      <c r="G263" s="15">
        <f t="shared" ref="G263" si="111">F263</f>
        <v>1140.2228500456738</v>
      </c>
      <c r="H263">
        <f t="shared" si="107"/>
        <v>0</v>
      </c>
      <c r="I263" s="3">
        <f t="shared" si="110"/>
        <v>31526.285167662794</v>
      </c>
      <c r="J263">
        <f t="shared" si="62"/>
        <v>0.49401069768793088</v>
      </c>
      <c r="O263">
        <f t="shared" si="99"/>
        <v>3.5237319952116757E-5</v>
      </c>
      <c r="P263" s="3">
        <f t="shared" si="100"/>
        <v>76104.191361976991</v>
      </c>
    </row>
    <row r="264" spans="1:16" ht="12.75" x14ac:dyDescent="0.2">
      <c r="A264" s="1">
        <v>260</v>
      </c>
      <c r="B264">
        <f t="shared" si="108"/>
        <v>488.83999999999992</v>
      </c>
      <c r="C264">
        <f t="shared" si="103"/>
        <v>1.7225411485392753E-2</v>
      </c>
      <c r="D264" s="3">
        <f t="shared" si="104"/>
        <v>1310.9260119731264</v>
      </c>
      <c r="E264" s="4">
        <f t="shared" si="105"/>
        <v>171.09399999999997</v>
      </c>
      <c r="F264" s="3">
        <f t="shared" si="109"/>
        <v>1139.8320119731263</v>
      </c>
      <c r="G264" s="16"/>
      <c r="H264">
        <f t="shared" si="107"/>
        <v>7.59</v>
      </c>
      <c r="I264" s="3">
        <f t="shared" si="110"/>
        <v>31526.285167662794</v>
      </c>
      <c r="J264">
        <f t="shared" ref="J264:J327" si="112">IF(G264=0,J263,J263+C264-((E264/D264)*C264))</f>
        <v>0.49401069768793088</v>
      </c>
      <c r="O264">
        <f t="shared" si="99"/>
        <v>3.5237319952116757E-5</v>
      </c>
      <c r="P264" s="3">
        <f t="shared" si="100"/>
        <v>76104.191361976991</v>
      </c>
    </row>
    <row r="265" spans="1:16" ht="12.75" x14ac:dyDescent="0.2">
      <c r="A265" s="1">
        <v>261</v>
      </c>
      <c r="B265">
        <f t="shared" si="108"/>
        <v>496.42999999999989</v>
      </c>
      <c r="C265">
        <f t="shared" si="103"/>
        <v>1.7492862743829319E-2</v>
      </c>
      <c r="D265" s="3">
        <f t="shared" si="104"/>
        <v>1331.2801737251843</v>
      </c>
      <c r="E265" s="4">
        <f t="shared" si="105"/>
        <v>173.75049999999996</v>
      </c>
      <c r="F265" s="3">
        <f t="shared" si="109"/>
        <v>1158.8616856983108</v>
      </c>
      <c r="G265" s="15">
        <f t="shared" ref="G265" si="113">F265</f>
        <v>1158.8616856983108</v>
      </c>
      <c r="H265">
        <f t="shared" si="107"/>
        <v>0</v>
      </c>
      <c r="I265" s="3">
        <f t="shared" si="110"/>
        <v>32685.146853361104</v>
      </c>
      <c r="J265">
        <f t="shared" si="112"/>
        <v>0.50922049957938764</v>
      </c>
      <c r="O265">
        <f t="shared" si="99"/>
        <v>3.5237319952116757E-5</v>
      </c>
      <c r="P265" s="3">
        <f t="shared" si="100"/>
        <v>76104.191361976991</v>
      </c>
    </row>
    <row r="266" spans="1:16" ht="12.75" x14ac:dyDescent="0.2">
      <c r="A266" s="1">
        <v>262</v>
      </c>
      <c r="B266">
        <f t="shared" si="108"/>
        <v>496.42999999999989</v>
      </c>
      <c r="C266">
        <f t="shared" si="103"/>
        <v>1.7492862743829319E-2</v>
      </c>
      <c r="D266" s="3">
        <f t="shared" si="104"/>
        <v>1331.2801737251843</v>
      </c>
      <c r="E266" s="4">
        <f t="shared" si="105"/>
        <v>173.75049999999996</v>
      </c>
      <c r="F266" s="3">
        <f t="shared" si="109"/>
        <v>1157.5296737251845</v>
      </c>
      <c r="G266" s="16"/>
      <c r="H266">
        <f t="shared" si="107"/>
        <v>7.71</v>
      </c>
      <c r="I266" s="3">
        <f t="shared" si="110"/>
        <v>32685.146853361104</v>
      </c>
      <c r="J266">
        <f t="shared" si="112"/>
        <v>0.50922049957938764</v>
      </c>
      <c r="O266">
        <f t="shared" si="99"/>
        <v>3.5237319952116757E-5</v>
      </c>
      <c r="P266" s="3">
        <f t="shared" si="100"/>
        <v>76104.191361976991</v>
      </c>
    </row>
    <row r="267" spans="1:16" ht="12.75" x14ac:dyDescent="0.2">
      <c r="A267" s="1">
        <v>263</v>
      </c>
      <c r="B267">
        <f t="shared" si="108"/>
        <v>504.13999999999987</v>
      </c>
      <c r="C267">
        <f t="shared" si="103"/>
        <v>1.7764542480660138E-2</v>
      </c>
      <c r="D267" s="3">
        <f t="shared" si="104"/>
        <v>1351.9561404061285</v>
      </c>
      <c r="E267" s="4">
        <f t="shared" si="105"/>
        <v>176.44899999999996</v>
      </c>
      <c r="F267" s="3">
        <f t="shared" si="109"/>
        <v>1176.5368141313131</v>
      </c>
      <c r="G267" s="15">
        <f t="shared" ref="G267" si="114">F267</f>
        <v>1176.5368141313131</v>
      </c>
      <c r="H267">
        <f t="shared" si="107"/>
        <v>0</v>
      </c>
      <c r="I267" s="3">
        <f t="shared" si="110"/>
        <v>33861.68366749242</v>
      </c>
      <c r="J267">
        <f t="shared" si="112"/>
        <v>0.52466652323943841</v>
      </c>
      <c r="O267">
        <f t="shared" si="99"/>
        <v>3.5237319952116757E-5</v>
      </c>
      <c r="P267" s="3">
        <f t="shared" si="100"/>
        <v>76104.191361976991</v>
      </c>
    </row>
    <row r="268" spans="1:16" ht="12.75" x14ac:dyDescent="0.2">
      <c r="A268" s="1">
        <v>264</v>
      </c>
      <c r="B268">
        <f t="shared" si="108"/>
        <v>504.13999999999987</v>
      </c>
      <c r="C268">
        <f t="shared" si="103"/>
        <v>1.7764542480660138E-2</v>
      </c>
      <c r="D268" s="3">
        <f t="shared" si="104"/>
        <v>1351.9561404061285</v>
      </c>
      <c r="E268" s="4">
        <f t="shared" si="105"/>
        <v>176.44899999999996</v>
      </c>
      <c r="F268" s="3">
        <f t="shared" si="109"/>
        <v>1175.5071404061287</v>
      </c>
      <c r="G268" s="16"/>
      <c r="H268">
        <f t="shared" si="107"/>
        <v>7.83</v>
      </c>
      <c r="I268" s="3">
        <f t="shared" si="110"/>
        <v>33861.68366749242</v>
      </c>
      <c r="J268">
        <f t="shared" si="112"/>
        <v>0.52466652323943841</v>
      </c>
      <c r="O268">
        <f t="shared" si="99"/>
        <v>3.5237319952116757E-5</v>
      </c>
      <c r="P268" s="3">
        <f t="shared" si="100"/>
        <v>76104.191361976991</v>
      </c>
    </row>
    <row r="269" spans="1:16" ht="12.75" x14ac:dyDescent="0.2">
      <c r="A269" s="1">
        <v>265</v>
      </c>
      <c r="B269">
        <f t="shared" si="108"/>
        <v>511.96999999999986</v>
      </c>
      <c r="C269">
        <f t="shared" si="103"/>
        <v>1.804045069588521E-2</v>
      </c>
      <c r="D269" s="3">
        <f t="shared" si="104"/>
        <v>1372.9539120159591</v>
      </c>
      <c r="E269" s="4">
        <f t="shared" si="105"/>
        <v>179.18949999999995</v>
      </c>
      <c r="F269" s="3">
        <f t="shared" si="109"/>
        <v>1194.7715524220878</v>
      </c>
      <c r="G269" s="15">
        <f t="shared" ref="G269" si="115">F269</f>
        <v>1194.7715524220878</v>
      </c>
      <c r="H269">
        <f t="shared" si="107"/>
        <v>0</v>
      </c>
      <c r="I269" s="3">
        <f t="shared" si="110"/>
        <v>35056.455219914511</v>
      </c>
      <c r="J269">
        <f t="shared" si="112"/>
        <v>0.54035244527148552</v>
      </c>
      <c r="O269">
        <f t="shared" si="99"/>
        <v>3.5237319952116757E-5</v>
      </c>
      <c r="P269" s="3">
        <f t="shared" si="100"/>
        <v>76104.191361976991</v>
      </c>
    </row>
    <row r="270" spans="1:16" ht="12.75" x14ac:dyDescent="0.2">
      <c r="A270" s="1">
        <v>266</v>
      </c>
      <c r="B270">
        <f t="shared" si="108"/>
        <v>511.96999999999986</v>
      </c>
      <c r="C270">
        <f t="shared" si="103"/>
        <v>1.6597214640214394E-2</v>
      </c>
      <c r="D270" s="3">
        <f t="shared" si="104"/>
        <v>1364.1670069790571</v>
      </c>
      <c r="E270" s="4">
        <f t="shared" si="105"/>
        <v>179.18949999999995</v>
      </c>
      <c r="F270" s="3">
        <f t="shared" si="109"/>
        <v>1184.9775069790571</v>
      </c>
      <c r="G270" s="16"/>
      <c r="H270">
        <f t="shared" si="107"/>
        <v>7.8900000000000006</v>
      </c>
      <c r="I270" s="3">
        <f t="shared" si="110"/>
        <v>35056.455219914511</v>
      </c>
      <c r="J270">
        <f t="shared" si="112"/>
        <v>0.54035244527148552</v>
      </c>
      <c r="O270">
        <f t="shared" ref="O270:O283" si="116">$O$269-($O$269*$N$9)</f>
        <v>3.2418334355947416E-5</v>
      </c>
      <c r="P270" s="3">
        <f t="shared" ref="P270:P283" si="117">$P$269+$P$269*$N$6</f>
        <v>82192.526670935156</v>
      </c>
    </row>
    <row r="271" spans="1:16" ht="12.75" x14ac:dyDescent="0.2">
      <c r="A271" s="1">
        <v>267</v>
      </c>
      <c r="B271">
        <f t="shared" si="108"/>
        <v>519.8599999999999</v>
      </c>
      <c r="C271">
        <f t="shared" si="103"/>
        <v>1.6852995298282821E-2</v>
      </c>
      <c r="D271" s="3">
        <f t="shared" si="104"/>
        <v>1385.1902655392555</v>
      </c>
      <c r="E271" s="4">
        <f t="shared" si="105"/>
        <v>181.95099999999996</v>
      </c>
      <c r="F271" s="3">
        <f t="shared" si="109"/>
        <v>1204.7167725183126</v>
      </c>
      <c r="G271" s="15">
        <f t="shared" ref="G271" si="118">F271</f>
        <v>1204.7167725183126</v>
      </c>
      <c r="H271">
        <f t="shared" si="107"/>
        <v>0</v>
      </c>
      <c r="I271" s="3">
        <f t="shared" si="110"/>
        <v>36261.171992432821</v>
      </c>
      <c r="J271">
        <f t="shared" si="112"/>
        <v>0.55499172349146919</v>
      </c>
      <c r="O271">
        <f t="shared" si="116"/>
        <v>3.2418334355947416E-5</v>
      </c>
      <c r="P271" s="3">
        <f t="shared" si="117"/>
        <v>82192.526670935156</v>
      </c>
    </row>
    <row r="272" spans="1:16" ht="12.75" x14ac:dyDescent="0.2">
      <c r="A272" s="1">
        <v>268</v>
      </c>
      <c r="B272">
        <f t="shared" si="108"/>
        <v>519.8599999999999</v>
      </c>
      <c r="C272">
        <f t="shared" si="103"/>
        <v>1.6852995298282821E-2</v>
      </c>
      <c r="D272" s="3">
        <f t="shared" si="104"/>
        <v>1385.1902655392555</v>
      </c>
      <c r="E272" s="4">
        <f t="shared" si="105"/>
        <v>181.95099999999996</v>
      </c>
      <c r="F272" s="3">
        <f t="shared" si="109"/>
        <v>1203.2392655392555</v>
      </c>
      <c r="G272" s="16"/>
      <c r="H272">
        <f t="shared" si="107"/>
        <v>8.02</v>
      </c>
      <c r="I272" s="3">
        <f t="shared" si="110"/>
        <v>36261.171992432821</v>
      </c>
      <c r="J272">
        <f t="shared" si="112"/>
        <v>0.55499172349146919</v>
      </c>
      <c r="O272">
        <f t="shared" si="116"/>
        <v>3.2418334355947416E-5</v>
      </c>
      <c r="P272" s="3">
        <f t="shared" si="117"/>
        <v>82192.526670935156</v>
      </c>
    </row>
    <row r="273" spans="1:16" ht="12.75" x14ac:dyDescent="0.2">
      <c r="A273" s="1">
        <v>269</v>
      </c>
      <c r="B273">
        <f t="shared" si="108"/>
        <v>527.87999999999988</v>
      </c>
      <c r="C273">
        <f t="shared" si="103"/>
        <v>1.7112990339817519E-2</v>
      </c>
      <c r="D273" s="3">
        <f t="shared" si="104"/>
        <v>1406.5599149249072</v>
      </c>
      <c r="E273" s="4">
        <f t="shared" si="105"/>
        <v>184.75799999999995</v>
      </c>
      <c r="F273" s="3">
        <f t="shared" si="109"/>
        <v>1222.0411804641626</v>
      </c>
      <c r="G273" s="15">
        <f t="shared" ref="G273" si="119">F273</f>
        <v>1222.0411804641626</v>
      </c>
      <c r="H273">
        <f t="shared" si="107"/>
        <v>0</v>
      </c>
      <c r="I273" s="3">
        <f t="shared" si="110"/>
        <v>37483.213172896983</v>
      </c>
      <c r="J273">
        <f t="shared" si="112"/>
        <v>0.56985684522956215</v>
      </c>
      <c r="O273">
        <f t="shared" si="116"/>
        <v>3.2418334355947416E-5</v>
      </c>
      <c r="P273" s="3">
        <f t="shared" si="117"/>
        <v>82192.526670935156</v>
      </c>
    </row>
    <row r="274" spans="1:16" ht="12.75" x14ac:dyDescent="0.2">
      <c r="A274" s="1">
        <v>270</v>
      </c>
      <c r="B274">
        <f t="shared" si="108"/>
        <v>527.87999999999988</v>
      </c>
      <c r="C274">
        <f t="shared" si="103"/>
        <v>1.7112990339817519E-2</v>
      </c>
      <c r="D274" s="3">
        <f t="shared" si="104"/>
        <v>1406.5599149249072</v>
      </c>
      <c r="E274" s="4">
        <f t="shared" si="105"/>
        <v>184.75799999999995</v>
      </c>
      <c r="F274" s="3">
        <f t="shared" si="109"/>
        <v>1221.8019149249071</v>
      </c>
      <c r="G274" s="16"/>
      <c r="H274">
        <f t="shared" si="107"/>
        <v>8.14</v>
      </c>
      <c r="I274" s="3">
        <f t="shared" si="110"/>
        <v>37483.213172896983</v>
      </c>
      <c r="J274">
        <f t="shared" si="112"/>
        <v>0.56985684522956215</v>
      </c>
      <c r="O274">
        <f t="shared" si="116"/>
        <v>3.2418334355947416E-5</v>
      </c>
      <c r="P274" s="3">
        <f t="shared" si="117"/>
        <v>82192.526670935156</v>
      </c>
    </row>
    <row r="275" spans="1:16" ht="12.75" x14ac:dyDescent="0.2">
      <c r="A275" s="1">
        <v>271</v>
      </c>
      <c r="B275">
        <f t="shared" si="108"/>
        <v>536.01999999999987</v>
      </c>
      <c r="C275">
        <f t="shared" si="103"/>
        <v>1.7376875581474931E-2</v>
      </c>
      <c r="D275" s="3">
        <f t="shared" si="104"/>
        <v>1428.2493096879</v>
      </c>
      <c r="E275" s="4">
        <f t="shared" si="105"/>
        <v>187.60699999999997</v>
      </c>
      <c r="F275" s="3">
        <f t="shared" si="109"/>
        <v>1241.4442246128071</v>
      </c>
      <c r="G275" s="15">
        <f t="shared" ref="G275" si="120">F275</f>
        <v>1241.4442246128071</v>
      </c>
      <c r="H275">
        <f t="shared" si="107"/>
        <v>0</v>
      </c>
      <c r="I275" s="3">
        <f t="shared" si="110"/>
        <v>38724.657397509793</v>
      </c>
      <c r="J275">
        <f t="shared" si="112"/>
        <v>0.58495118969052418</v>
      </c>
      <c r="O275">
        <f t="shared" si="116"/>
        <v>3.2418334355947416E-5</v>
      </c>
      <c r="P275" s="3">
        <f t="shared" si="117"/>
        <v>82192.526670935156</v>
      </c>
    </row>
    <row r="276" spans="1:16" ht="12.75" x14ac:dyDescent="0.2">
      <c r="A276" s="1">
        <v>272</v>
      </c>
      <c r="B276">
        <f t="shared" si="108"/>
        <v>536.01999999999987</v>
      </c>
      <c r="C276">
        <f t="shared" si="103"/>
        <v>1.7376875581474931E-2</v>
      </c>
      <c r="D276" s="3">
        <f t="shared" si="104"/>
        <v>1428.2493096879</v>
      </c>
      <c r="E276" s="4">
        <f t="shared" si="105"/>
        <v>187.60699999999997</v>
      </c>
      <c r="F276" s="3">
        <f t="shared" si="109"/>
        <v>1240.6423096879</v>
      </c>
      <c r="G276" s="16"/>
      <c r="H276">
        <f t="shared" si="107"/>
        <v>8.27</v>
      </c>
      <c r="I276" s="3">
        <f t="shared" si="110"/>
        <v>38724.657397509793</v>
      </c>
      <c r="J276">
        <f t="shared" si="112"/>
        <v>0.58495118969052418</v>
      </c>
      <c r="O276">
        <f t="shared" si="116"/>
        <v>3.2418334355947416E-5</v>
      </c>
      <c r="P276" s="3">
        <f t="shared" si="117"/>
        <v>82192.526670935156</v>
      </c>
    </row>
    <row r="277" spans="1:16" ht="12.75" x14ac:dyDescent="0.2">
      <c r="A277" s="1">
        <v>273</v>
      </c>
      <c r="B277">
        <f t="shared" si="108"/>
        <v>544.28999999999985</v>
      </c>
      <c r="C277">
        <f t="shared" si="103"/>
        <v>1.7644975206598613E-2</v>
      </c>
      <c r="D277" s="3">
        <f t="shared" si="104"/>
        <v>1450.2850952763461</v>
      </c>
      <c r="E277" s="4">
        <f t="shared" si="105"/>
        <v>190.50149999999994</v>
      </c>
      <c r="F277" s="3">
        <f t="shared" si="109"/>
        <v>1259.9259049642462</v>
      </c>
      <c r="G277" s="15">
        <f t="shared" ref="G277" si="121">F277</f>
        <v>1259.9259049642462</v>
      </c>
      <c r="H277">
        <f t="shared" si="107"/>
        <v>0</v>
      </c>
      <c r="I277" s="3">
        <f t="shared" si="110"/>
        <v>39984.583302474042</v>
      </c>
      <c r="J277">
        <f t="shared" si="112"/>
        <v>0.60027841767951151</v>
      </c>
      <c r="O277">
        <f t="shared" si="116"/>
        <v>3.2418334355947416E-5</v>
      </c>
      <c r="P277" s="3">
        <f t="shared" si="117"/>
        <v>82192.526670935156</v>
      </c>
    </row>
    <row r="278" spans="1:16" ht="12.75" x14ac:dyDescent="0.2">
      <c r="A278" s="1">
        <v>274</v>
      </c>
      <c r="B278">
        <f t="shared" si="108"/>
        <v>544.28999999999985</v>
      </c>
      <c r="C278">
        <f t="shared" si="103"/>
        <v>1.7644975206598613E-2</v>
      </c>
      <c r="D278" s="3">
        <f t="shared" si="104"/>
        <v>1450.2850952763461</v>
      </c>
      <c r="E278" s="4">
        <f t="shared" si="105"/>
        <v>190.50149999999994</v>
      </c>
      <c r="F278" s="3">
        <f t="shared" si="109"/>
        <v>1259.7835952763462</v>
      </c>
      <c r="G278" s="16"/>
      <c r="H278">
        <f t="shared" si="107"/>
        <v>8.39</v>
      </c>
      <c r="I278" s="3">
        <f t="shared" si="110"/>
        <v>39984.583302474042</v>
      </c>
      <c r="J278">
        <f t="shared" si="112"/>
        <v>0.60027841767951151</v>
      </c>
      <c r="O278">
        <f t="shared" si="116"/>
        <v>3.2418334355947416E-5</v>
      </c>
      <c r="P278" s="3">
        <f t="shared" si="117"/>
        <v>82192.526670935156</v>
      </c>
    </row>
    <row r="279" spans="1:16" ht="12.75" x14ac:dyDescent="0.2">
      <c r="A279" s="1">
        <v>275</v>
      </c>
      <c r="B279">
        <f t="shared" si="108"/>
        <v>552.67999999999984</v>
      </c>
      <c r="C279">
        <f t="shared" si="103"/>
        <v>1.7916965031845013E-2</v>
      </c>
      <c r="D279" s="3">
        <f t="shared" si="104"/>
        <v>1472.6406262421337</v>
      </c>
      <c r="E279" s="4">
        <f t="shared" si="105"/>
        <v>193.43799999999996</v>
      </c>
      <c r="F279" s="3">
        <f t="shared" si="109"/>
        <v>1280.4862215184801</v>
      </c>
      <c r="G279" s="15">
        <f t="shared" ref="G279" si="122">F279</f>
        <v>1280.4862215184801</v>
      </c>
      <c r="H279">
        <f t="shared" si="107"/>
        <v>0</v>
      </c>
      <c r="I279" s="3">
        <f t="shared" si="110"/>
        <v>41265.069523992519</v>
      </c>
      <c r="J279">
        <f t="shared" si="112"/>
        <v>0.61584190840128394</v>
      </c>
      <c r="O279">
        <f t="shared" si="116"/>
        <v>3.2418334355947416E-5</v>
      </c>
      <c r="P279" s="3">
        <f t="shared" si="117"/>
        <v>82192.526670935156</v>
      </c>
    </row>
    <row r="280" spans="1:16" ht="12.75" x14ac:dyDescent="0.2">
      <c r="A280" s="1">
        <v>276</v>
      </c>
      <c r="B280">
        <f t="shared" si="108"/>
        <v>552.67999999999984</v>
      </c>
      <c r="C280">
        <f t="shared" si="103"/>
        <v>1.7916965031845013E-2</v>
      </c>
      <c r="D280" s="3">
        <f t="shared" si="104"/>
        <v>1472.6406262421337</v>
      </c>
      <c r="E280" s="4">
        <f t="shared" si="105"/>
        <v>193.43799999999996</v>
      </c>
      <c r="F280" s="3">
        <f t="shared" si="109"/>
        <v>1279.2026262421339</v>
      </c>
      <c r="G280" s="16"/>
      <c r="H280">
        <f t="shared" si="107"/>
        <v>8.52</v>
      </c>
      <c r="I280" s="3">
        <f t="shared" si="110"/>
        <v>41265.069523992519</v>
      </c>
      <c r="J280">
        <f t="shared" si="112"/>
        <v>0.61584190840128394</v>
      </c>
      <c r="O280">
        <f t="shared" si="116"/>
        <v>3.2418334355947416E-5</v>
      </c>
      <c r="P280" s="3">
        <f t="shared" si="117"/>
        <v>82192.526670935156</v>
      </c>
    </row>
    <row r="281" spans="1:16" ht="12.75" x14ac:dyDescent="0.2">
      <c r="A281" s="1">
        <v>277</v>
      </c>
      <c r="B281">
        <f t="shared" si="108"/>
        <v>561.19999999999982</v>
      </c>
      <c r="C281">
        <f t="shared" si="103"/>
        <v>1.8193169240557684E-2</v>
      </c>
      <c r="D281" s="3">
        <f t="shared" si="104"/>
        <v>1495.3425480333744</v>
      </c>
      <c r="E281" s="4">
        <f t="shared" si="105"/>
        <v>196.41999999999996</v>
      </c>
      <c r="F281" s="3">
        <f t="shared" si="109"/>
        <v>1300.1251742755082</v>
      </c>
      <c r="G281" s="15">
        <f t="shared" ref="G281" si="123">F281</f>
        <v>1300.1251742755082</v>
      </c>
      <c r="H281">
        <f t="shared" si="107"/>
        <v>0</v>
      </c>
      <c r="I281" s="3">
        <f t="shared" si="110"/>
        <v>42565.194698268024</v>
      </c>
      <c r="J281">
        <f t="shared" si="112"/>
        <v>0.63164532266099793</v>
      </c>
      <c r="O281">
        <f t="shared" si="116"/>
        <v>3.2418334355947416E-5</v>
      </c>
      <c r="P281" s="3">
        <f t="shared" si="117"/>
        <v>82192.526670935156</v>
      </c>
    </row>
    <row r="282" spans="1:16" ht="12.75" x14ac:dyDescent="0.2">
      <c r="A282" s="1">
        <v>278</v>
      </c>
      <c r="B282">
        <f t="shared" si="108"/>
        <v>561.19999999999982</v>
      </c>
      <c r="C282">
        <f t="shared" si="103"/>
        <v>1.8193169240557684E-2</v>
      </c>
      <c r="D282" s="3">
        <f t="shared" si="104"/>
        <v>1495.3425480333744</v>
      </c>
      <c r="E282" s="4">
        <f t="shared" si="105"/>
        <v>196.41999999999996</v>
      </c>
      <c r="F282" s="3">
        <f t="shared" si="109"/>
        <v>1298.9225480333744</v>
      </c>
      <c r="G282" s="16"/>
      <c r="H282">
        <f t="shared" si="107"/>
        <v>8.65</v>
      </c>
      <c r="I282" s="3">
        <f t="shared" si="110"/>
        <v>42565.194698268024</v>
      </c>
      <c r="J282">
        <f t="shared" si="112"/>
        <v>0.63164532266099793</v>
      </c>
      <c r="O282">
        <f t="shared" si="116"/>
        <v>3.2418334355947416E-5</v>
      </c>
      <c r="P282" s="3">
        <f t="shared" si="117"/>
        <v>82192.526670935156</v>
      </c>
    </row>
    <row r="283" spans="1:16" ht="12.75" x14ac:dyDescent="0.2">
      <c r="A283" s="1">
        <v>279</v>
      </c>
      <c r="B283">
        <f t="shared" si="108"/>
        <v>569.8499999999998</v>
      </c>
      <c r="C283">
        <f t="shared" si="103"/>
        <v>1.8473587832736629E-2</v>
      </c>
      <c r="D283" s="3">
        <f t="shared" si="104"/>
        <v>1518.3908606500686</v>
      </c>
      <c r="E283" s="4">
        <f t="shared" si="105"/>
        <v>199.44749999999993</v>
      </c>
      <c r="F283" s="3">
        <f t="shared" si="109"/>
        <v>1320.3659086834427</v>
      </c>
      <c r="G283" s="15">
        <f t="shared" ref="G283" si="124">F283</f>
        <v>1320.3659086834427</v>
      </c>
      <c r="H283">
        <f t="shared" si="107"/>
        <v>0</v>
      </c>
      <c r="I283" s="3">
        <f t="shared" si="110"/>
        <v>43885.560606951469</v>
      </c>
      <c r="J283">
        <f t="shared" si="112"/>
        <v>0.64769232126380982</v>
      </c>
      <c r="O283">
        <f t="shared" si="116"/>
        <v>3.2418334355947416E-5</v>
      </c>
      <c r="P283" s="3">
        <f t="shared" si="117"/>
        <v>82192.526670935156</v>
      </c>
    </row>
    <row r="284" spans="1:16" ht="12.75" x14ac:dyDescent="0.2">
      <c r="A284" s="1">
        <v>280</v>
      </c>
      <c r="B284">
        <f t="shared" si="108"/>
        <v>569.8499999999998</v>
      </c>
      <c r="C284">
        <f t="shared" si="103"/>
        <v>1.6995700806117699E-2</v>
      </c>
      <c r="D284" s="3">
        <f t="shared" si="104"/>
        <v>1508.6731591419082</v>
      </c>
      <c r="E284" s="4">
        <f t="shared" si="105"/>
        <v>199.44749999999993</v>
      </c>
      <c r="F284" s="3">
        <f t="shared" si="109"/>
        <v>1309.2256591419082</v>
      </c>
      <c r="G284" s="16"/>
      <c r="H284">
        <f t="shared" si="107"/>
        <v>8.7200000000000006</v>
      </c>
      <c r="I284" s="3">
        <f t="shared" si="110"/>
        <v>43885.560606951469</v>
      </c>
      <c r="J284">
        <f t="shared" si="112"/>
        <v>0.64769232126380982</v>
      </c>
      <c r="O284">
        <f t="shared" ref="O284:O297" si="125">$O$283-($O$283*$N$9)</f>
        <v>2.9824867607471622E-5</v>
      </c>
      <c r="P284" s="3">
        <f t="shared" ref="P284:P297" si="126">$P$283+$P$283*$N$6</f>
        <v>88767.928804609968</v>
      </c>
    </row>
    <row r="285" spans="1:16" ht="12.75" x14ac:dyDescent="0.2">
      <c r="A285" s="1">
        <v>281</v>
      </c>
      <c r="B285">
        <f t="shared" si="108"/>
        <v>578.56999999999982</v>
      </c>
      <c r="C285">
        <f t="shared" si="103"/>
        <v>1.725577365165485E-2</v>
      </c>
      <c r="D285" s="3">
        <f t="shared" si="104"/>
        <v>1531.7592869785624</v>
      </c>
      <c r="E285" s="4">
        <f t="shared" si="105"/>
        <v>202.49949999999993</v>
      </c>
      <c r="F285" s="3">
        <f t="shared" si="109"/>
        <v>1330.4854461204704</v>
      </c>
      <c r="G285" s="15">
        <f t="shared" ref="G285" si="127">F285</f>
        <v>1330.4854461204704</v>
      </c>
      <c r="H285">
        <f t="shared" si="107"/>
        <v>0</v>
      </c>
      <c r="I285" s="3">
        <f t="shared" si="110"/>
        <v>45216.046053071943</v>
      </c>
      <c r="J285">
        <f t="shared" si="112"/>
        <v>0.66266687124913659</v>
      </c>
      <c r="O285">
        <f t="shared" si="125"/>
        <v>2.9824867607471622E-5</v>
      </c>
      <c r="P285" s="3">
        <f t="shared" si="126"/>
        <v>88767.928804609968</v>
      </c>
    </row>
    <row r="286" spans="1:16" ht="12.75" x14ac:dyDescent="0.2">
      <c r="A286" s="1">
        <v>282</v>
      </c>
      <c r="B286">
        <f t="shared" si="108"/>
        <v>578.56999999999982</v>
      </c>
      <c r="C286">
        <f t="shared" si="103"/>
        <v>1.725577365165485E-2</v>
      </c>
      <c r="D286" s="3">
        <f t="shared" si="104"/>
        <v>1531.7592869785624</v>
      </c>
      <c r="E286" s="4">
        <f t="shared" si="105"/>
        <v>202.49949999999993</v>
      </c>
      <c r="F286" s="3">
        <f t="shared" si="109"/>
        <v>1329.2597869785625</v>
      </c>
      <c r="G286" s="16"/>
      <c r="H286">
        <f t="shared" si="107"/>
        <v>8.86</v>
      </c>
      <c r="I286" s="3">
        <f t="shared" si="110"/>
        <v>45216.046053071943</v>
      </c>
      <c r="J286">
        <f t="shared" si="112"/>
        <v>0.66266687124913659</v>
      </c>
      <c r="O286">
        <f t="shared" si="125"/>
        <v>2.9824867607471622E-5</v>
      </c>
      <c r="P286" s="3">
        <f t="shared" si="126"/>
        <v>88767.928804609968</v>
      </c>
    </row>
    <row r="287" spans="1:16" ht="12.75" x14ac:dyDescent="0.2">
      <c r="A287" s="1">
        <v>283</v>
      </c>
      <c r="B287">
        <f t="shared" si="108"/>
        <v>587.42999999999984</v>
      </c>
      <c r="C287">
        <f t="shared" si="103"/>
        <v>1.7520021978657051E-2</v>
      </c>
      <c r="D287" s="3">
        <f t="shared" si="104"/>
        <v>1555.2160636566309</v>
      </c>
      <c r="E287" s="4">
        <f t="shared" si="105"/>
        <v>205.60049999999995</v>
      </c>
      <c r="F287" s="3">
        <f t="shared" si="109"/>
        <v>1349.8753506351934</v>
      </c>
      <c r="G287" s="15">
        <f t="shared" ref="G287" si="128">F287</f>
        <v>1349.8753506351934</v>
      </c>
      <c r="H287">
        <f t="shared" si="107"/>
        <v>0</v>
      </c>
      <c r="I287" s="3">
        <f t="shared" si="110"/>
        <v>46565.921403707136</v>
      </c>
      <c r="J287">
        <f t="shared" si="112"/>
        <v>0.67787073577353385</v>
      </c>
      <c r="O287">
        <f t="shared" si="125"/>
        <v>2.9824867607471622E-5</v>
      </c>
      <c r="P287" s="3">
        <f t="shared" si="126"/>
        <v>88767.928804609968</v>
      </c>
    </row>
    <row r="288" spans="1:16" ht="12.75" x14ac:dyDescent="0.2">
      <c r="A288" s="1">
        <v>284</v>
      </c>
      <c r="B288">
        <f t="shared" si="108"/>
        <v>587.42999999999984</v>
      </c>
      <c r="C288">
        <f t="shared" si="103"/>
        <v>1.7520021978657051E-2</v>
      </c>
      <c r="D288" s="3">
        <f t="shared" si="104"/>
        <v>1555.2160636566309</v>
      </c>
      <c r="E288" s="4">
        <f t="shared" si="105"/>
        <v>205.60049999999995</v>
      </c>
      <c r="F288" s="3">
        <f t="shared" si="109"/>
        <v>1349.6155636566309</v>
      </c>
      <c r="G288" s="16"/>
      <c r="H288">
        <f t="shared" si="107"/>
        <v>8.99</v>
      </c>
      <c r="I288" s="3">
        <f t="shared" si="110"/>
        <v>46565.921403707136</v>
      </c>
      <c r="J288">
        <f t="shared" si="112"/>
        <v>0.67787073577353385</v>
      </c>
      <c r="O288">
        <f t="shared" si="125"/>
        <v>2.9824867607471622E-5</v>
      </c>
      <c r="P288" s="3">
        <f t="shared" si="126"/>
        <v>88767.928804609968</v>
      </c>
    </row>
    <row r="289" spans="1:16" ht="12.75" x14ac:dyDescent="0.2">
      <c r="A289" s="1">
        <v>285</v>
      </c>
      <c r="B289">
        <f t="shared" si="108"/>
        <v>596.41999999999985</v>
      </c>
      <c r="C289">
        <f t="shared" si="103"/>
        <v>1.7788147538448221E-2</v>
      </c>
      <c r="D289" s="3">
        <f t="shared" si="104"/>
        <v>1579.0170142588697</v>
      </c>
      <c r="E289" s="4">
        <f t="shared" si="105"/>
        <v>208.74699999999996</v>
      </c>
      <c r="F289" s="3">
        <f t="shared" si="109"/>
        <v>1371.3855779155006</v>
      </c>
      <c r="G289" s="15">
        <f t="shared" ref="G289" si="129">F289</f>
        <v>1371.3855779155006</v>
      </c>
      <c r="H289">
        <f t="shared" si="107"/>
        <v>0</v>
      </c>
      <c r="I289" s="3">
        <f t="shared" si="110"/>
        <v>47937.306981622634</v>
      </c>
      <c r="J289">
        <f t="shared" si="112"/>
        <v>0.69330727949728144</v>
      </c>
      <c r="O289">
        <f t="shared" si="125"/>
        <v>2.9824867607471622E-5</v>
      </c>
      <c r="P289" s="3">
        <f t="shared" si="126"/>
        <v>88767.928804609968</v>
      </c>
    </row>
    <row r="290" spans="1:16" ht="12.75" x14ac:dyDescent="0.2">
      <c r="A290" s="1">
        <v>286</v>
      </c>
      <c r="B290">
        <f t="shared" si="108"/>
        <v>596.41999999999985</v>
      </c>
      <c r="C290">
        <f t="shared" si="103"/>
        <v>1.7788147538448221E-2</v>
      </c>
      <c r="D290" s="3">
        <f t="shared" si="104"/>
        <v>1579.0170142588697</v>
      </c>
      <c r="E290" s="4">
        <f t="shared" si="105"/>
        <v>208.74699999999996</v>
      </c>
      <c r="F290" s="3">
        <f t="shared" si="109"/>
        <v>1370.2700142588697</v>
      </c>
      <c r="G290" s="16"/>
      <c r="H290">
        <f t="shared" si="107"/>
        <v>9.1300000000000008</v>
      </c>
      <c r="I290" s="3">
        <f t="shared" si="110"/>
        <v>47937.306981622634</v>
      </c>
      <c r="J290">
        <f t="shared" si="112"/>
        <v>0.69330727949728144</v>
      </c>
      <c r="O290">
        <f t="shared" si="125"/>
        <v>2.9824867607471622E-5</v>
      </c>
      <c r="P290" s="3">
        <f t="shared" si="126"/>
        <v>88767.928804609968</v>
      </c>
    </row>
    <row r="291" spans="1:16" ht="12.75" x14ac:dyDescent="0.2">
      <c r="A291" s="1">
        <v>287</v>
      </c>
      <c r="B291">
        <f t="shared" si="108"/>
        <v>605.54999999999984</v>
      </c>
      <c r="C291">
        <f t="shared" si="103"/>
        <v>1.8060448579704437E-2</v>
      </c>
      <c r="D291" s="3">
        <f t="shared" si="104"/>
        <v>1603.1886137025226</v>
      </c>
      <c r="E291" s="4">
        <f t="shared" si="105"/>
        <v>211.94249999999997</v>
      </c>
      <c r="F291" s="3">
        <f t="shared" si="109"/>
        <v>1392.0161279613924</v>
      </c>
      <c r="G291" s="15">
        <f t="shared" ref="G291" si="130">F291</f>
        <v>1392.0161279613924</v>
      </c>
      <c r="H291">
        <f t="shared" si="107"/>
        <v>0</v>
      </c>
      <c r="I291" s="3">
        <f t="shared" si="110"/>
        <v>49329.323109584024</v>
      </c>
      <c r="J291">
        <f t="shared" si="112"/>
        <v>0.7089801259006806</v>
      </c>
      <c r="O291">
        <f t="shared" si="125"/>
        <v>2.9824867607471622E-5</v>
      </c>
      <c r="P291" s="3">
        <f t="shared" si="126"/>
        <v>88767.928804609968</v>
      </c>
    </row>
    <row r="292" spans="1:16" ht="12.75" x14ac:dyDescent="0.2">
      <c r="A292" s="1">
        <v>288</v>
      </c>
      <c r="B292">
        <f t="shared" si="108"/>
        <v>605.54999999999984</v>
      </c>
      <c r="C292">
        <f t="shared" si="103"/>
        <v>1.8060448579704437E-2</v>
      </c>
      <c r="D292" s="3">
        <f t="shared" si="104"/>
        <v>1603.1886137025226</v>
      </c>
      <c r="E292" s="4">
        <f t="shared" si="105"/>
        <v>211.94249999999997</v>
      </c>
      <c r="F292" s="3">
        <f t="shared" si="109"/>
        <v>1391.2461137025227</v>
      </c>
      <c r="G292" s="16"/>
      <c r="H292">
        <f t="shared" si="107"/>
        <v>9.27</v>
      </c>
      <c r="I292" s="3">
        <f t="shared" si="110"/>
        <v>49329.323109584024</v>
      </c>
      <c r="J292">
        <f t="shared" si="112"/>
        <v>0.7089801259006806</v>
      </c>
      <c r="O292">
        <f t="shared" si="125"/>
        <v>2.9824867607471622E-5</v>
      </c>
      <c r="P292" s="3">
        <f t="shared" si="126"/>
        <v>88767.928804609968</v>
      </c>
    </row>
    <row r="293" spans="1:16" ht="12.75" x14ac:dyDescent="0.2">
      <c r="A293" s="1">
        <v>289</v>
      </c>
      <c r="B293">
        <f t="shared" si="108"/>
        <v>614.81999999999982</v>
      </c>
      <c r="C293">
        <f t="shared" si="103"/>
        <v>1.8336925102425697E-2</v>
      </c>
      <c r="D293" s="3">
        <f t="shared" si="104"/>
        <v>1627.7308619875896</v>
      </c>
      <c r="E293" s="4">
        <f t="shared" si="105"/>
        <v>215.18699999999993</v>
      </c>
      <c r="F293" s="3">
        <f t="shared" si="109"/>
        <v>1413.2899756901124</v>
      </c>
      <c r="G293" s="15">
        <f t="shared" ref="G293" si="131">F293</f>
        <v>1413.2899756901124</v>
      </c>
      <c r="H293">
        <f t="shared" si="107"/>
        <v>0</v>
      </c>
      <c r="I293" s="3">
        <f t="shared" si="110"/>
        <v>50742.613085274133</v>
      </c>
      <c r="J293">
        <f t="shared" si="112"/>
        <v>0.72489289846403271</v>
      </c>
      <c r="O293">
        <f t="shared" si="125"/>
        <v>2.9824867607471622E-5</v>
      </c>
      <c r="P293" s="3">
        <f t="shared" si="126"/>
        <v>88767.928804609968</v>
      </c>
    </row>
    <row r="294" spans="1:16" ht="12.75" x14ac:dyDescent="0.2">
      <c r="A294" s="1">
        <v>290</v>
      </c>
      <c r="B294">
        <f t="shared" si="108"/>
        <v>614.81999999999982</v>
      </c>
      <c r="C294">
        <f t="shared" si="103"/>
        <v>1.8336925102425697E-2</v>
      </c>
      <c r="D294" s="3">
        <f t="shared" si="104"/>
        <v>1627.7308619875896</v>
      </c>
      <c r="E294" s="4">
        <f t="shared" si="105"/>
        <v>215.18699999999993</v>
      </c>
      <c r="F294" s="3">
        <f t="shared" si="109"/>
        <v>1412.5438619875897</v>
      </c>
      <c r="G294" s="16"/>
      <c r="H294">
        <f t="shared" si="107"/>
        <v>9.41</v>
      </c>
      <c r="I294" s="3">
        <f t="shared" si="110"/>
        <v>50742.613085274133</v>
      </c>
      <c r="J294">
        <f t="shared" si="112"/>
        <v>0.72489289846403271</v>
      </c>
      <c r="O294">
        <f t="shared" si="125"/>
        <v>2.9824867607471622E-5</v>
      </c>
      <c r="P294" s="3">
        <f t="shared" si="126"/>
        <v>88767.928804609968</v>
      </c>
    </row>
    <row r="295" spans="1:16" ht="12.75" x14ac:dyDescent="0.2">
      <c r="A295" s="1">
        <v>291</v>
      </c>
      <c r="B295">
        <f t="shared" si="108"/>
        <v>624.22999999999979</v>
      </c>
      <c r="C295">
        <f t="shared" si="103"/>
        <v>1.8617577106612004E-2</v>
      </c>
      <c r="D295" s="3">
        <f t="shared" si="104"/>
        <v>1652.6437591140707</v>
      </c>
      <c r="E295" s="4">
        <f t="shared" si="105"/>
        <v>218.48049999999995</v>
      </c>
      <c r="F295" s="3">
        <f t="shared" si="109"/>
        <v>1435.2071211016605</v>
      </c>
      <c r="G295" s="15">
        <f t="shared" ref="G295" si="132">F295</f>
        <v>1435.2071211016605</v>
      </c>
      <c r="H295">
        <f t="shared" si="107"/>
        <v>0</v>
      </c>
      <c r="I295" s="3">
        <f t="shared" si="110"/>
        <v>52177.820206375793</v>
      </c>
      <c r="J295">
        <f t="shared" si="112"/>
        <v>0.74104922066763912</v>
      </c>
      <c r="O295">
        <f t="shared" si="125"/>
        <v>2.9824867607471622E-5</v>
      </c>
      <c r="P295" s="3">
        <f t="shared" si="126"/>
        <v>88767.928804609968</v>
      </c>
    </row>
    <row r="296" spans="1:16" ht="12.75" x14ac:dyDescent="0.2">
      <c r="A296" s="1">
        <v>292</v>
      </c>
      <c r="B296">
        <f t="shared" si="108"/>
        <v>624.22999999999979</v>
      </c>
      <c r="C296">
        <f t="shared" si="103"/>
        <v>1.8617577106612004E-2</v>
      </c>
      <c r="D296" s="3">
        <f t="shared" si="104"/>
        <v>1652.6437591140707</v>
      </c>
      <c r="E296" s="4">
        <f t="shared" si="105"/>
        <v>218.48049999999995</v>
      </c>
      <c r="F296" s="3">
        <f t="shared" si="109"/>
        <v>1434.1632591140708</v>
      </c>
      <c r="G296" s="16"/>
      <c r="H296">
        <f t="shared" si="107"/>
        <v>9.56</v>
      </c>
      <c r="I296" s="3">
        <f t="shared" si="110"/>
        <v>52177.820206375793</v>
      </c>
      <c r="J296">
        <f t="shared" si="112"/>
        <v>0.74104922066763912</v>
      </c>
      <c r="O296">
        <f t="shared" si="125"/>
        <v>2.9824867607471622E-5</v>
      </c>
      <c r="P296" s="3">
        <f t="shared" si="126"/>
        <v>88767.928804609968</v>
      </c>
    </row>
    <row r="297" spans="1:16" ht="12.75" x14ac:dyDescent="0.2">
      <c r="A297" s="1">
        <v>293</v>
      </c>
      <c r="B297">
        <f t="shared" si="108"/>
        <v>633.78999999999974</v>
      </c>
      <c r="C297">
        <f t="shared" si="103"/>
        <v>1.8902702840939433E-2</v>
      </c>
      <c r="D297" s="3">
        <f t="shared" si="104"/>
        <v>1677.9537799992102</v>
      </c>
      <c r="E297" s="4">
        <f t="shared" si="105"/>
        <v>221.82649999999992</v>
      </c>
      <c r="F297" s="3">
        <f t="shared" si="109"/>
        <v>1456.2905391132811</v>
      </c>
      <c r="G297" s="15">
        <f t="shared" ref="G297" si="133">F297</f>
        <v>1456.2905391132811</v>
      </c>
      <c r="H297">
        <f t="shared" si="107"/>
        <v>0</v>
      </c>
      <c r="I297" s="3">
        <f t="shared" si="110"/>
        <v>53634.110745489073</v>
      </c>
      <c r="J297">
        <f t="shared" si="112"/>
        <v>0.75745297481182261</v>
      </c>
      <c r="O297">
        <f t="shared" si="125"/>
        <v>2.9824867607471622E-5</v>
      </c>
      <c r="P297" s="3">
        <f t="shared" si="126"/>
        <v>88767.928804609968</v>
      </c>
    </row>
    <row r="298" spans="1:16" ht="12.75" x14ac:dyDescent="0.2">
      <c r="A298" s="1">
        <v>294</v>
      </c>
      <c r="B298">
        <f t="shared" si="108"/>
        <v>633.78999999999974</v>
      </c>
      <c r="C298">
        <f t="shared" si="103"/>
        <v>1.7390486613664276E-2</v>
      </c>
      <c r="D298" s="3">
        <f t="shared" si="104"/>
        <v>1667.2148758072151</v>
      </c>
      <c r="E298" s="4">
        <f t="shared" si="105"/>
        <v>221.82649999999992</v>
      </c>
      <c r="F298" s="3">
        <f t="shared" si="109"/>
        <v>1445.3883758072152</v>
      </c>
      <c r="G298" s="16"/>
      <c r="H298">
        <f t="shared" si="107"/>
        <v>9.6300000000000008</v>
      </c>
      <c r="I298" s="3">
        <f t="shared" si="110"/>
        <v>53634.110745489073</v>
      </c>
      <c r="J298">
        <f t="shared" si="112"/>
        <v>0.75745297481182261</v>
      </c>
      <c r="O298">
        <f t="shared" ref="O298:O311" si="134">$O$297-($O$297*$N$9)</f>
        <v>2.7438878198873892E-5</v>
      </c>
      <c r="P298" s="3">
        <f t="shared" ref="P298:P311" si="135">$P$297+$P$297*$N$6</f>
        <v>95869.363108978767</v>
      </c>
    </row>
    <row r="299" spans="1:16" ht="12.75" x14ac:dyDescent="0.2">
      <c r="A299" s="1">
        <v>295</v>
      </c>
      <c r="B299">
        <f t="shared" si="108"/>
        <v>643.41999999999973</v>
      </c>
      <c r="C299">
        <f t="shared" si="103"/>
        <v>1.7654723010719433E-2</v>
      </c>
      <c r="D299" s="3">
        <f t="shared" si="104"/>
        <v>1692.547050903104</v>
      </c>
      <c r="E299" s="4">
        <f t="shared" si="105"/>
        <v>225.19699999999992</v>
      </c>
      <c r="F299" s="3">
        <f t="shared" si="109"/>
        <v>1468.2384267103193</v>
      </c>
      <c r="G299" s="15">
        <f t="shared" ref="G299" si="136">F299</f>
        <v>1468.2384267103193</v>
      </c>
      <c r="H299">
        <f t="shared" si="107"/>
        <v>0</v>
      </c>
      <c r="I299" s="3">
        <f t="shared" si="110"/>
        <v>55102.349172199392</v>
      </c>
      <c r="J299">
        <f t="shared" si="112"/>
        <v>0.77275869921968277</v>
      </c>
      <c r="O299">
        <f t="shared" si="134"/>
        <v>2.7438878198873892E-5</v>
      </c>
      <c r="P299" s="3">
        <f t="shared" si="135"/>
        <v>95869.363108978767</v>
      </c>
    </row>
    <row r="300" spans="1:16" ht="12.75" x14ac:dyDescent="0.2">
      <c r="A300" s="1">
        <v>296</v>
      </c>
      <c r="B300">
        <f t="shared" si="108"/>
        <v>643.41999999999973</v>
      </c>
      <c r="C300">
        <f t="shared" si="103"/>
        <v>1.7654723010719433E-2</v>
      </c>
      <c r="D300" s="3">
        <f t="shared" si="104"/>
        <v>1692.547050903104</v>
      </c>
      <c r="E300" s="4">
        <f t="shared" si="105"/>
        <v>225.19699999999992</v>
      </c>
      <c r="F300" s="3">
        <f t="shared" si="109"/>
        <v>1467.3500509031041</v>
      </c>
      <c r="G300" s="16"/>
      <c r="H300">
        <f t="shared" si="107"/>
        <v>9.7799999999999994</v>
      </c>
      <c r="I300" s="3">
        <f t="shared" si="110"/>
        <v>55102.349172199392</v>
      </c>
      <c r="J300">
        <f t="shared" si="112"/>
        <v>0.77275869921968277</v>
      </c>
      <c r="O300">
        <f t="shared" si="134"/>
        <v>2.7438878198873892E-5</v>
      </c>
      <c r="P300" s="3">
        <f t="shared" si="135"/>
        <v>95869.363108978767</v>
      </c>
    </row>
    <row r="301" spans="1:16" ht="12.75" x14ac:dyDescent="0.2">
      <c r="A301" s="1">
        <v>297</v>
      </c>
      <c r="B301">
        <f t="shared" si="108"/>
        <v>653.1999999999997</v>
      </c>
      <c r="C301">
        <f t="shared" si="103"/>
        <v>1.792307523950442E-2</v>
      </c>
      <c r="D301" s="3">
        <f t="shared" si="104"/>
        <v>1718.2738081655957</v>
      </c>
      <c r="E301" s="4">
        <f t="shared" si="105"/>
        <v>228.61999999999992</v>
      </c>
      <c r="F301" s="3">
        <f t="shared" si="109"/>
        <v>1490.0038590687002</v>
      </c>
      <c r="G301" s="15">
        <f t="shared" ref="G301" si="137">F301</f>
        <v>1490.0038590687002</v>
      </c>
      <c r="H301">
        <f t="shared" si="107"/>
        <v>0</v>
      </c>
      <c r="I301" s="3">
        <f t="shared" si="110"/>
        <v>56592.353031268096</v>
      </c>
      <c r="J301">
        <f t="shared" si="112"/>
        <v>0.78829707101915159</v>
      </c>
      <c r="O301">
        <f t="shared" si="134"/>
        <v>2.7438878198873892E-5</v>
      </c>
      <c r="P301" s="3">
        <f t="shared" si="135"/>
        <v>95869.363108978767</v>
      </c>
    </row>
    <row r="302" spans="1:16" ht="12.75" x14ac:dyDescent="0.2">
      <c r="A302" s="1">
        <v>298</v>
      </c>
      <c r="B302">
        <f t="shared" si="108"/>
        <v>653.1999999999997</v>
      </c>
      <c r="C302">
        <f t="shared" si="103"/>
        <v>1.792307523950442E-2</v>
      </c>
      <c r="D302" s="3">
        <f t="shared" si="104"/>
        <v>1718.2738081655957</v>
      </c>
      <c r="E302" s="4">
        <f t="shared" si="105"/>
        <v>228.61999999999992</v>
      </c>
      <c r="F302" s="3">
        <f t="shared" si="109"/>
        <v>1489.6538081655958</v>
      </c>
      <c r="G302" s="16"/>
      <c r="H302">
        <f t="shared" si="107"/>
        <v>9.93</v>
      </c>
      <c r="I302" s="3">
        <f t="shared" si="110"/>
        <v>56592.353031268096</v>
      </c>
      <c r="J302">
        <f t="shared" si="112"/>
        <v>0.78829707101915159</v>
      </c>
      <c r="O302">
        <f t="shared" si="134"/>
        <v>2.7438878198873892E-5</v>
      </c>
      <c r="P302" s="3">
        <f t="shared" si="135"/>
        <v>95869.363108978767</v>
      </c>
    </row>
    <row r="303" spans="1:16" ht="12.75" x14ac:dyDescent="0.2">
      <c r="A303" s="1">
        <v>299</v>
      </c>
      <c r="B303">
        <f t="shared" si="108"/>
        <v>663.12999999999965</v>
      </c>
      <c r="C303">
        <f t="shared" si="103"/>
        <v>1.8195543300019233E-2</v>
      </c>
      <c r="D303" s="3">
        <f t="shared" si="104"/>
        <v>1744.3951475946897</v>
      </c>
      <c r="E303" s="4">
        <f t="shared" si="105"/>
        <v>232.09549999999987</v>
      </c>
      <c r="F303" s="3">
        <f t="shared" si="109"/>
        <v>1512.4534557602856</v>
      </c>
      <c r="G303" s="15">
        <f t="shared" ref="G303" si="138">F303</f>
        <v>1512.4534557602856</v>
      </c>
      <c r="H303">
        <f t="shared" si="107"/>
        <v>0</v>
      </c>
      <c r="I303" s="3">
        <f t="shared" si="110"/>
        <v>58104.806487028385</v>
      </c>
      <c r="J303">
        <f t="shared" si="112"/>
        <v>0.80407165842175687</v>
      </c>
      <c r="O303">
        <f t="shared" si="134"/>
        <v>2.7438878198873892E-5</v>
      </c>
      <c r="P303" s="3">
        <f t="shared" si="135"/>
        <v>95869.363108978767</v>
      </c>
    </row>
    <row r="304" spans="1:16" ht="12.75" x14ac:dyDescent="0.2">
      <c r="A304" s="1">
        <v>300</v>
      </c>
      <c r="B304">
        <f t="shared" si="108"/>
        <v>663.12999999999965</v>
      </c>
      <c r="C304">
        <f t="shared" si="103"/>
        <v>1.8195543300019233E-2</v>
      </c>
      <c r="D304" s="3">
        <f t="shared" si="104"/>
        <v>1744.3951475946897</v>
      </c>
      <c r="E304" s="4">
        <f t="shared" si="105"/>
        <v>232.09549999999987</v>
      </c>
      <c r="F304" s="3">
        <f t="shared" si="109"/>
        <v>1512.2996475946898</v>
      </c>
      <c r="G304" s="16"/>
      <c r="H304">
        <f t="shared" si="107"/>
        <v>10.08</v>
      </c>
      <c r="I304" s="3">
        <f t="shared" si="110"/>
        <v>58104.806487028385</v>
      </c>
      <c r="J304">
        <f t="shared" si="112"/>
        <v>0.80407165842175687</v>
      </c>
      <c r="O304">
        <f t="shared" si="134"/>
        <v>2.7438878198873892E-5</v>
      </c>
      <c r="P304" s="3">
        <f t="shared" si="135"/>
        <v>95869.363108978767</v>
      </c>
    </row>
    <row r="305" spans="1:16" ht="12.75" x14ac:dyDescent="0.2">
      <c r="A305" s="1">
        <v>301</v>
      </c>
      <c r="B305">
        <f t="shared" si="108"/>
        <v>673.2099999999997</v>
      </c>
      <c r="C305">
        <f t="shared" si="103"/>
        <v>1.8472127192263883E-2</v>
      </c>
      <c r="D305" s="3">
        <f t="shared" si="104"/>
        <v>1770.9110691903866</v>
      </c>
      <c r="E305" s="4">
        <f t="shared" si="105"/>
        <v>235.62349999999989</v>
      </c>
      <c r="F305" s="3">
        <f t="shared" si="109"/>
        <v>1535.5872167850764</v>
      </c>
      <c r="G305" s="15">
        <f t="shared" ref="G305" si="139">F305</f>
        <v>1535.5872167850764</v>
      </c>
      <c r="H305">
        <f t="shared" si="107"/>
        <v>0</v>
      </c>
      <c r="I305" s="3">
        <f t="shared" si="110"/>
        <v>59640.393703813461</v>
      </c>
      <c r="J305">
        <f t="shared" si="112"/>
        <v>0.82008602963902633</v>
      </c>
      <c r="O305">
        <f t="shared" si="134"/>
        <v>2.7438878198873892E-5</v>
      </c>
      <c r="P305" s="3">
        <f t="shared" si="135"/>
        <v>95869.363108978767</v>
      </c>
    </row>
    <row r="306" spans="1:16" ht="12.75" x14ac:dyDescent="0.2">
      <c r="A306" s="1">
        <v>302</v>
      </c>
      <c r="B306">
        <f t="shared" si="108"/>
        <v>673.2099999999997</v>
      </c>
      <c r="C306">
        <f t="shared" si="103"/>
        <v>1.8472127192263883E-2</v>
      </c>
      <c r="D306" s="3">
        <f t="shared" si="104"/>
        <v>1770.9110691903866</v>
      </c>
      <c r="E306" s="4">
        <f t="shared" si="105"/>
        <v>235.62349999999989</v>
      </c>
      <c r="F306" s="3">
        <f t="shared" si="109"/>
        <v>1535.2875691903866</v>
      </c>
      <c r="G306" s="16"/>
      <c r="H306">
        <f t="shared" si="107"/>
        <v>10.23</v>
      </c>
      <c r="I306" s="3">
        <f t="shared" si="110"/>
        <v>59640.393703813461</v>
      </c>
      <c r="J306">
        <f t="shared" si="112"/>
        <v>0.82008602963902633</v>
      </c>
      <c r="O306">
        <f t="shared" si="134"/>
        <v>2.7438878198873892E-5</v>
      </c>
      <c r="P306" s="3">
        <f t="shared" si="135"/>
        <v>95869.363108978767</v>
      </c>
    </row>
    <row r="307" spans="1:16" ht="12.75" x14ac:dyDescent="0.2">
      <c r="A307" s="1">
        <v>303</v>
      </c>
      <c r="B307">
        <f t="shared" si="108"/>
        <v>683.43999999999971</v>
      </c>
      <c r="C307">
        <f t="shared" si="103"/>
        <v>1.8752826916238367E-2</v>
      </c>
      <c r="D307" s="3">
        <f t="shared" si="104"/>
        <v>1797.8215729526864</v>
      </c>
      <c r="E307" s="4">
        <f t="shared" si="105"/>
        <v>239.20399999999989</v>
      </c>
      <c r="F307" s="3">
        <f t="shared" si="109"/>
        <v>1559.4051421430731</v>
      </c>
      <c r="G307" s="15">
        <f t="shared" ref="G307" si="140">F307</f>
        <v>1559.4051421430731</v>
      </c>
      <c r="H307">
        <f t="shared" si="107"/>
        <v>0</v>
      </c>
      <c r="I307" s="3">
        <f t="shared" si="110"/>
        <v>61199.798845956531</v>
      </c>
      <c r="J307">
        <f t="shared" si="112"/>
        <v>0.83634375288248775</v>
      </c>
      <c r="O307">
        <f t="shared" si="134"/>
        <v>2.7438878198873892E-5</v>
      </c>
      <c r="P307" s="3">
        <f t="shared" si="135"/>
        <v>95869.363108978767</v>
      </c>
    </row>
    <row r="308" spans="1:16" ht="12.75" x14ac:dyDescent="0.2">
      <c r="A308" s="1">
        <v>304</v>
      </c>
      <c r="B308">
        <f t="shared" si="108"/>
        <v>683.43999999999971</v>
      </c>
      <c r="C308">
        <f t="shared" si="103"/>
        <v>1.8752826916238367E-2</v>
      </c>
      <c r="D308" s="3">
        <f t="shared" si="104"/>
        <v>1797.8215729526864</v>
      </c>
      <c r="E308" s="4">
        <f t="shared" si="105"/>
        <v>239.20399999999989</v>
      </c>
      <c r="F308" s="3">
        <f t="shared" si="109"/>
        <v>1558.6175729526865</v>
      </c>
      <c r="G308" s="16"/>
      <c r="H308">
        <f t="shared" si="107"/>
        <v>10.39</v>
      </c>
      <c r="I308" s="3">
        <f t="shared" si="110"/>
        <v>61199.798845956531</v>
      </c>
      <c r="J308">
        <f t="shared" si="112"/>
        <v>0.83634375288248775</v>
      </c>
      <c r="O308">
        <f t="shared" si="134"/>
        <v>2.7438878198873892E-5</v>
      </c>
      <c r="P308" s="3">
        <f t="shared" si="135"/>
        <v>95869.363108978767</v>
      </c>
    </row>
    <row r="309" spans="1:16" ht="12.75" x14ac:dyDescent="0.2">
      <c r="A309" s="1">
        <v>305</v>
      </c>
      <c r="B309">
        <f t="shared" si="108"/>
        <v>693.8299999999997</v>
      </c>
      <c r="C309">
        <f t="shared" si="103"/>
        <v>1.9037916860724664E-2</v>
      </c>
      <c r="D309" s="3">
        <f t="shared" si="104"/>
        <v>1825.1529643593619</v>
      </c>
      <c r="E309" s="4">
        <f t="shared" si="105"/>
        <v>242.84049999999988</v>
      </c>
      <c r="F309" s="3">
        <f t="shared" si="109"/>
        <v>1582.4300373120486</v>
      </c>
      <c r="G309" s="15">
        <f t="shared" ref="G309" si="141">F309</f>
        <v>1582.4300373120486</v>
      </c>
      <c r="H309">
        <f t="shared" si="107"/>
        <v>0</v>
      </c>
      <c r="I309" s="3">
        <f t="shared" si="110"/>
        <v>62782.228883268581</v>
      </c>
      <c r="J309">
        <f t="shared" si="112"/>
        <v>0.85284863424443735</v>
      </c>
      <c r="O309">
        <f t="shared" si="134"/>
        <v>2.7438878198873892E-5</v>
      </c>
      <c r="P309" s="3">
        <f t="shared" si="135"/>
        <v>95869.363108978767</v>
      </c>
    </row>
    <row r="310" spans="1:16" ht="12.75" x14ac:dyDescent="0.2">
      <c r="A310" s="1">
        <v>306</v>
      </c>
      <c r="B310">
        <f t="shared" si="108"/>
        <v>693.8299999999997</v>
      </c>
      <c r="C310">
        <f t="shared" si="103"/>
        <v>1.9037916860724664E-2</v>
      </c>
      <c r="D310" s="3">
        <f t="shared" si="104"/>
        <v>1825.1529643593619</v>
      </c>
      <c r="E310" s="4">
        <f t="shared" si="105"/>
        <v>242.84049999999988</v>
      </c>
      <c r="F310" s="3">
        <f t="shared" si="109"/>
        <v>1582.3124643593621</v>
      </c>
      <c r="G310" s="16"/>
      <c r="H310">
        <f t="shared" si="107"/>
        <v>10.540000000000001</v>
      </c>
      <c r="I310" s="3">
        <f t="shared" si="110"/>
        <v>62782.228883268581</v>
      </c>
      <c r="J310">
        <f t="shared" si="112"/>
        <v>0.85284863424443735</v>
      </c>
      <c r="O310">
        <f t="shared" si="134"/>
        <v>2.7438878198873892E-5</v>
      </c>
      <c r="P310" s="3">
        <f t="shared" si="135"/>
        <v>95869.363108978767</v>
      </c>
    </row>
    <row r="311" spans="1:16" ht="12.75" x14ac:dyDescent="0.2">
      <c r="A311" s="1">
        <v>307</v>
      </c>
      <c r="B311">
        <f t="shared" si="108"/>
        <v>704.36999999999966</v>
      </c>
      <c r="C311">
        <f t="shared" si="103"/>
        <v>1.9327122636940794E-2</v>
      </c>
      <c r="D311" s="3">
        <f t="shared" si="104"/>
        <v>1852.8789379326402</v>
      </c>
      <c r="E311" s="4">
        <f t="shared" si="105"/>
        <v>246.5294999999999</v>
      </c>
      <c r="F311" s="3">
        <f t="shared" si="109"/>
        <v>1607.6619022920022</v>
      </c>
      <c r="G311" s="15">
        <f t="shared" ref="G311" si="142">F311</f>
        <v>1607.6619022920022</v>
      </c>
      <c r="H311">
        <f t="shared" si="107"/>
        <v>0</v>
      </c>
      <c r="I311" s="3">
        <f t="shared" si="110"/>
        <v>64389.890785560579</v>
      </c>
      <c r="J311">
        <f t="shared" si="112"/>
        <v>0.86960424193640284</v>
      </c>
      <c r="O311">
        <f t="shared" si="134"/>
        <v>2.7438878198873892E-5</v>
      </c>
      <c r="P311" s="3">
        <f t="shared" si="135"/>
        <v>95869.363108978767</v>
      </c>
    </row>
    <row r="312" spans="1:16" ht="12.75" x14ac:dyDescent="0.2">
      <c r="A312" s="1">
        <v>308</v>
      </c>
      <c r="B312">
        <f t="shared" si="108"/>
        <v>704.36999999999966</v>
      </c>
      <c r="C312">
        <f t="shared" si="103"/>
        <v>1.7780952825985533E-2</v>
      </c>
      <c r="D312" s="3">
        <f t="shared" si="104"/>
        <v>1841.0205127298714</v>
      </c>
      <c r="E312" s="4">
        <f t="shared" si="105"/>
        <v>246.5294999999999</v>
      </c>
      <c r="F312" s="3">
        <f t="shared" si="109"/>
        <v>1594.4910127298715</v>
      </c>
      <c r="G312" s="16"/>
      <c r="H312">
        <f t="shared" si="107"/>
        <v>10.620000000000001</v>
      </c>
      <c r="I312" s="3">
        <f t="shared" si="110"/>
        <v>64389.890785560579</v>
      </c>
      <c r="J312">
        <f t="shared" si="112"/>
        <v>0.86960424193640284</v>
      </c>
      <c r="O312">
        <f t="shared" ref="O312:O325" si="143">$O$311-($O$311*$N$9)</f>
        <v>2.5243767942963982E-5</v>
      </c>
      <c r="P312" s="3">
        <f t="shared" ref="P312:P325" si="144">$P$311+$P$311*$N$6</f>
        <v>103538.91215769706</v>
      </c>
    </row>
    <row r="313" spans="1:16" ht="12.75" x14ac:dyDescent="0.2">
      <c r="A313" s="1">
        <v>309</v>
      </c>
      <c r="B313">
        <f t="shared" si="108"/>
        <v>714.98999999999967</v>
      </c>
      <c r="C313">
        <f t="shared" si="103"/>
        <v>1.8049041641539809E-2</v>
      </c>
      <c r="D313" s="3">
        <f t="shared" si="104"/>
        <v>1868.7781370540067</v>
      </c>
      <c r="E313" s="4">
        <f t="shared" si="105"/>
        <v>250.24649999999991</v>
      </c>
      <c r="F313" s="3">
        <f t="shared" si="109"/>
        <v>1620.022649783878</v>
      </c>
      <c r="G313" s="15">
        <f t="shared" ref="G313" si="145">F313</f>
        <v>1620.022649783878</v>
      </c>
      <c r="H313">
        <f t="shared" si="107"/>
        <v>0</v>
      </c>
      <c r="I313" s="3">
        <f t="shared" si="110"/>
        <v>66009.913435344453</v>
      </c>
      <c r="J313">
        <f t="shared" si="112"/>
        <v>0.88523635167490267</v>
      </c>
      <c r="O313">
        <f t="shared" si="143"/>
        <v>2.5243767942963982E-5</v>
      </c>
      <c r="P313" s="3">
        <f t="shared" si="144"/>
        <v>103538.91215769706</v>
      </c>
    </row>
    <row r="314" spans="1:16" ht="12.75" x14ac:dyDescent="0.2">
      <c r="A314" s="1">
        <v>310</v>
      </c>
      <c r="B314">
        <f t="shared" si="108"/>
        <v>714.98999999999967</v>
      </c>
      <c r="C314">
        <f t="shared" si="103"/>
        <v>1.8049041641539809E-2</v>
      </c>
      <c r="D314" s="3">
        <f t="shared" si="104"/>
        <v>1868.7781370540067</v>
      </c>
      <c r="E314" s="4">
        <f t="shared" si="105"/>
        <v>250.24649999999991</v>
      </c>
      <c r="F314" s="3">
        <f t="shared" si="109"/>
        <v>1618.5316370540068</v>
      </c>
      <c r="G314" s="16"/>
      <c r="H314">
        <f t="shared" si="107"/>
        <v>10.790000000000001</v>
      </c>
      <c r="I314" s="3">
        <f t="shared" si="110"/>
        <v>66009.913435344453</v>
      </c>
      <c r="J314">
        <f t="shared" si="112"/>
        <v>0.88523635167490267</v>
      </c>
      <c r="O314">
        <f t="shared" si="143"/>
        <v>2.5243767942963982E-5</v>
      </c>
      <c r="P314" s="3">
        <f t="shared" si="144"/>
        <v>103538.91215769706</v>
      </c>
    </row>
    <row r="315" spans="1:16" ht="12.75" x14ac:dyDescent="0.2">
      <c r="A315" s="1">
        <v>311</v>
      </c>
      <c r="B315">
        <f t="shared" si="108"/>
        <v>725.77999999999963</v>
      </c>
      <c r="C315">
        <f t="shared" si="103"/>
        <v>1.832142189764439E-2</v>
      </c>
      <c r="D315" s="3">
        <f t="shared" si="104"/>
        <v>1896.98009246431</v>
      </c>
      <c r="E315" s="4">
        <f t="shared" si="105"/>
        <v>254.02299999999988</v>
      </c>
      <c r="F315" s="3">
        <f t="shared" si="109"/>
        <v>1642.9887295183166</v>
      </c>
      <c r="G315" s="15">
        <f t="shared" ref="G315" si="146">F315</f>
        <v>1642.9887295183166</v>
      </c>
      <c r="H315">
        <f t="shared" si="107"/>
        <v>0</v>
      </c>
      <c r="I315" s="3">
        <f t="shared" si="110"/>
        <v>67652.902164862768</v>
      </c>
      <c r="J315">
        <f t="shared" si="112"/>
        <v>0.90110436745975053</v>
      </c>
      <c r="O315">
        <f t="shared" si="143"/>
        <v>2.5243767942963982E-5</v>
      </c>
      <c r="P315" s="3">
        <f t="shared" si="144"/>
        <v>103538.91215769706</v>
      </c>
    </row>
    <row r="316" spans="1:16" ht="12.75" x14ac:dyDescent="0.2">
      <c r="A316" s="1">
        <v>312</v>
      </c>
      <c r="B316">
        <f t="shared" si="108"/>
        <v>725.77999999999963</v>
      </c>
      <c r="C316">
        <f t="shared" si="103"/>
        <v>1.832142189764439E-2</v>
      </c>
      <c r="D316" s="3">
        <f t="shared" si="104"/>
        <v>1896.98009246431</v>
      </c>
      <c r="E316" s="4">
        <f t="shared" si="105"/>
        <v>254.02299999999988</v>
      </c>
      <c r="F316" s="3">
        <f t="shared" si="109"/>
        <v>1642.9570924643101</v>
      </c>
      <c r="G316" s="16"/>
      <c r="H316">
        <f t="shared" si="107"/>
        <v>10.950000000000001</v>
      </c>
      <c r="I316" s="3">
        <f t="shared" si="110"/>
        <v>67652.902164862768</v>
      </c>
      <c r="J316">
        <f t="shared" si="112"/>
        <v>0.90110436745975053</v>
      </c>
      <c r="O316">
        <f t="shared" si="143"/>
        <v>2.5243767942963982E-5</v>
      </c>
      <c r="P316" s="3">
        <f t="shared" si="144"/>
        <v>103538.91215769706</v>
      </c>
    </row>
    <row r="317" spans="1:16" ht="12.75" x14ac:dyDescent="0.2">
      <c r="A317" s="1">
        <v>313</v>
      </c>
      <c r="B317">
        <f t="shared" si="108"/>
        <v>736.72999999999968</v>
      </c>
      <c r="C317">
        <f t="shared" si="103"/>
        <v>1.8597841156619846E-2</v>
      </c>
      <c r="D317" s="3">
        <f t="shared" si="104"/>
        <v>1925.6002418380654</v>
      </c>
      <c r="E317" s="4">
        <f t="shared" si="105"/>
        <v>257.85549999999989</v>
      </c>
      <c r="F317" s="3">
        <f t="shared" si="109"/>
        <v>1668.2018343023756</v>
      </c>
      <c r="G317" s="15">
        <f t="shared" ref="G317" si="147">F317</f>
        <v>1668.2018343023756</v>
      </c>
      <c r="H317">
        <f t="shared" si="107"/>
        <v>0</v>
      </c>
      <c r="I317" s="3">
        <f t="shared" si="110"/>
        <v>69321.103999165149</v>
      </c>
      <c r="J317">
        <f t="shared" si="112"/>
        <v>0.91721178743435849</v>
      </c>
      <c r="O317">
        <f t="shared" si="143"/>
        <v>2.5243767942963982E-5</v>
      </c>
      <c r="P317" s="3">
        <f t="shared" si="144"/>
        <v>103538.91215769706</v>
      </c>
    </row>
    <row r="318" spans="1:16" ht="12.75" x14ac:dyDescent="0.2">
      <c r="A318" s="1">
        <v>314</v>
      </c>
      <c r="B318">
        <f t="shared" si="108"/>
        <v>736.72999999999968</v>
      </c>
      <c r="C318">
        <f t="shared" si="103"/>
        <v>1.8597841156619846E-2</v>
      </c>
      <c r="D318" s="3">
        <f t="shared" si="104"/>
        <v>1925.6002418380654</v>
      </c>
      <c r="E318" s="4">
        <f t="shared" si="105"/>
        <v>257.85549999999989</v>
      </c>
      <c r="F318" s="3">
        <f t="shared" si="109"/>
        <v>1667.7447418380655</v>
      </c>
      <c r="G318" s="16"/>
      <c r="H318">
        <f t="shared" si="107"/>
        <v>11.11</v>
      </c>
      <c r="I318" s="3">
        <f t="shared" si="110"/>
        <v>69321.103999165149</v>
      </c>
      <c r="J318">
        <f t="shared" si="112"/>
        <v>0.91721178743435849</v>
      </c>
      <c r="O318">
        <f t="shared" si="143"/>
        <v>2.5243767942963982E-5</v>
      </c>
      <c r="P318" s="3">
        <f t="shared" si="144"/>
        <v>103538.91215769706</v>
      </c>
    </row>
    <row r="319" spans="1:16" ht="12.75" x14ac:dyDescent="0.2">
      <c r="A319" s="1">
        <v>315</v>
      </c>
      <c r="B319">
        <f t="shared" si="108"/>
        <v>747.83999999999969</v>
      </c>
      <c r="C319">
        <f t="shared" si="103"/>
        <v>1.8878299418466176E-2</v>
      </c>
      <c r="D319" s="3">
        <f t="shared" si="104"/>
        <v>1954.638585175273</v>
      </c>
      <c r="E319" s="4">
        <f t="shared" si="105"/>
        <v>261.74399999999991</v>
      </c>
      <c r="F319" s="3">
        <f t="shared" si="109"/>
        <v>1694.1393270133385</v>
      </c>
      <c r="G319" s="15">
        <f t="shared" ref="G319" si="148">F319</f>
        <v>1694.1393270133385</v>
      </c>
      <c r="H319">
        <f t="shared" si="107"/>
        <v>0</v>
      </c>
      <c r="I319" s="3">
        <f t="shared" si="110"/>
        <v>71015.24332617849</v>
      </c>
      <c r="J319">
        <f t="shared" si="112"/>
        <v>0.9335621097421386</v>
      </c>
      <c r="O319">
        <f t="shared" si="143"/>
        <v>2.5243767942963982E-5</v>
      </c>
      <c r="P319" s="3">
        <f t="shared" si="144"/>
        <v>103538.91215769706</v>
      </c>
    </row>
    <row r="320" spans="1:16" ht="12.75" x14ac:dyDescent="0.2">
      <c r="A320" s="1">
        <v>316</v>
      </c>
      <c r="B320">
        <f t="shared" si="108"/>
        <v>747.83999999999969</v>
      </c>
      <c r="C320">
        <f t="shared" si="103"/>
        <v>1.8878299418466176E-2</v>
      </c>
      <c r="D320" s="3">
        <f t="shared" si="104"/>
        <v>1954.638585175273</v>
      </c>
      <c r="E320" s="4">
        <f t="shared" si="105"/>
        <v>261.74399999999991</v>
      </c>
      <c r="F320" s="3">
        <f t="shared" si="109"/>
        <v>1692.8945851752731</v>
      </c>
      <c r="G320" s="16"/>
      <c r="H320">
        <f t="shared" si="107"/>
        <v>11.28</v>
      </c>
      <c r="I320" s="3">
        <f t="shared" si="110"/>
        <v>71015.24332617849</v>
      </c>
      <c r="J320">
        <f t="shared" si="112"/>
        <v>0.9335621097421386</v>
      </c>
      <c r="O320">
        <f t="shared" si="143"/>
        <v>2.5243767942963982E-5</v>
      </c>
      <c r="P320" s="3">
        <f t="shared" si="144"/>
        <v>103538.91215769706</v>
      </c>
    </row>
    <row r="321" spans="1:19" ht="12.75" x14ac:dyDescent="0.2">
      <c r="A321" s="1">
        <v>317</v>
      </c>
      <c r="B321">
        <f t="shared" si="108"/>
        <v>759.11999999999966</v>
      </c>
      <c r="C321">
        <f t="shared" si="103"/>
        <v>1.9163049120862811E-2</v>
      </c>
      <c r="D321" s="3">
        <f t="shared" si="104"/>
        <v>1984.1212595986485</v>
      </c>
      <c r="E321" s="4">
        <f t="shared" si="105"/>
        <v>265.69199999999989</v>
      </c>
      <c r="F321" s="3">
        <f t="shared" si="109"/>
        <v>1719.3238447739218</v>
      </c>
      <c r="G321" s="15">
        <f t="shared" ref="G321" si="149">F321</f>
        <v>1719.3238447739218</v>
      </c>
      <c r="H321">
        <f t="shared" si="107"/>
        <v>0</v>
      </c>
      <c r="I321" s="3">
        <f t="shared" si="110"/>
        <v>72734.567170952418</v>
      </c>
      <c r="J321">
        <f t="shared" si="112"/>
        <v>0.95015905116046606</v>
      </c>
      <c r="O321">
        <f t="shared" si="143"/>
        <v>2.5243767942963982E-5</v>
      </c>
      <c r="P321" s="3">
        <f t="shared" si="144"/>
        <v>103538.91215769706</v>
      </c>
    </row>
    <row r="322" spans="1:19" ht="12.75" x14ac:dyDescent="0.2">
      <c r="A322" s="1">
        <v>318</v>
      </c>
      <c r="B322">
        <f t="shared" si="108"/>
        <v>759.11999999999966</v>
      </c>
      <c r="C322">
        <f t="shared" si="103"/>
        <v>1.9163049120862811E-2</v>
      </c>
      <c r="D322" s="3">
        <f t="shared" si="104"/>
        <v>1984.1212595986485</v>
      </c>
      <c r="E322" s="4">
        <f t="shared" si="105"/>
        <v>265.69199999999989</v>
      </c>
      <c r="F322" s="3">
        <f t="shared" si="109"/>
        <v>1718.4292595986485</v>
      </c>
      <c r="G322" s="16"/>
      <c r="H322">
        <f t="shared" si="107"/>
        <v>11.450000000000001</v>
      </c>
      <c r="I322" s="3">
        <f t="shared" si="110"/>
        <v>72734.567170952418</v>
      </c>
      <c r="J322">
        <f t="shared" si="112"/>
        <v>0.95015905116046606</v>
      </c>
      <c r="O322">
        <f t="shared" si="143"/>
        <v>2.5243767942963982E-5</v>
      </c>
      <c r="P322" s="3">
        <f t="shared" si="144"/>
        <v>103538.91215769706</v>
      </c>
    </row>
    <row r="323" spans="1:19" ht="12.75" x14ac:dyDescent="0.2">
      <c r="A323" s="1">
        <v>319</v>
      </c>
      <c r="B323">
        <f t="shared" si="108"/>
        <v>770.56999999999971</v>
      </c>
      <c r="C323">
        <f t="shared" si="103"/>
        <v>1.945209026380975E-2</v>
      </c>
      <c r="D323" s="3">
        <f t="shared" si="104"/>
        <v>2014.048265108192</v>
      </c>
      <c r="E323" s="4">
        <f t="shared" si="105"/>
        <v>269.69949999999989</v>
      </c>
      <c r="F323" s="3">
        <f t="shared" si="109"/>
        <v>1745.2780247068406</v>
      </c>
      <c r="G323" s="15">
        <f t="shared" ref="G323" si="150">F323</f>
        <v>1745.2780247068406</v>
      </c>
      <c r="H323">
        <f t="shared" si="107"/>
        <v>0</v>
      </c>
      <c r="I323" s="3">
        <f t="shared" si="110"/>
        <v>74479.845195659262</v>
      </c>
      <c r="J323">
        <f t="shared" si="112"/>
        <v>0.96700632846671619</v>
      </c>
      <c r="O323">
        <f t="shared" si="143"/>
        <v>2.5243767942963982E-5</v>
      </c>
      <c r="P323" s="3">
        <f t="shared" si="144"/>
        <v>103538.91215769706</v>
      </c>
    </row>
    <row r="324" spans="1:19" ht="12.75" x14ac:dyDescent="0.2">
      <c r="A324" s="1">
        <v>320</v>
      </c>
      <c r="B324">
        <f t="shared" si="108"/>
        <v>770.56999999999971</v>
      </c>
      <c r="C324">
        <f t="shared" si="103"/>
        <v>1.945209026380975E-2</v>
      </c>
      <c r="D324" s="3">
        <f t="shared" si="104"/>
        <v>2014.048265108192</v>
      </c>
      <c r="E324" s="4">
        <f t="shared" si="105"/>
        <v>269.69949999999989</v>
      </c>
      <c r="F324" s="3">
        <f t="shared" si="109"/>
        <v>1744.3487651081921</v>
      </c>
      <c r="G324" s="16"/>
      <c r="H324">
        <f t="shared" si="107"/>
        <v>11.620000000000001</v>
      </c>
      <c r="I324" s="3">
        <f t="shared" si="110"/>
        <v>74479.845195659262</v>
      </c>
      <c r="J324">
        <f t="shared" si="112"/>
        <v>0.96700632846671619</v>
      </c>
      <c r="O324">
        <f t="shared" si="143"/>
        <v>2.5243767942963982E-5</v>
      </c>
      <c r="P324" s="3">
        <f t="shared" si="144"/>
        <v>103538.91215769706</v>
      </c>
    </row>
    <row r="325" spans="1:19" ht="12.75" x14ac:dyDescent="0.2">
      <c r="A325" s="1">
        <v>321</v>
      </c>
      <c r="B325">
        <f t="shared" si="108"/>
        <v>782.18999999999971</v>
      </c>
      <c r="C325">
        <f t="shared" ref="C325:C388" si="151">B325*O325</f>
        <v>1.9745422847306991E-2</v>
      </c>
      <c r="D325" s="3">
        <f t="shared" ref="D325:D388" si="152">C325*P325</f>
        <v>2044.4196017039033</v>
      </c>
      <c r="E325" s="4">
        <f t="shared" ref="E325:E388" si="153">B325*$M$12*100</f>
        <v>273.76649999999989</v>
      </c>
      <c r="F325" s="3">
        <f t="shared" si="109"/>
        <v>1772.0018668120954</v>
      </c>
      <c r="G325" s="15">
        <f t="shared" ref="G325" si="154">F325</f>
        <v>1772.0018668120954</v>
      </c>
      <c r="H325">
        <f t="shared" ref="H325:H388" si="155">0.01*ROUNDDOWN((F325-G325)/$M$11,0)</f>
        <v>0</v>
      </c>
      <c r="I325" s="3">
        <f t="shared" si="110"/>
        <v>76251.847062471352</v>
      </c>
      <c r="J325">
        <f t="shared" si="112"/>
        <v>0.9841076584382642</v>
      </c>
      <c r="O325">
        <f t="shared" si="143"/>
        <v>2.5243767942963982E-5</v>
      </c>
      <c r="P325" s="3">
        <f t="shared" si="144"/>
        <v>103538.91215769706</v>
      </c>
    </row>
    <row r="326" spans="1:19" ht="12.75" x14ac:dyDescent="0.2">
      <c r="A326" s="1">
        <v>322</v>
      </c>
      <c r="B326">
        <f t="shared" ref="B326:B369" si="156">IF((F325-G325)&lt;$M$11,B325,B325+H325)</f>
        <v>782.18999999999971</v>
      </c>
      <c r="C326">
        <f t="shared" si="151"/>
        <v>1.816578901952243E-2</v>
      </c>
      <c r="D326" s="3">
        <f t="shared" si="152"/>
        <v>2031.3353162529982</v>
      </c>
      <c r="E326" s="4">
        <f t="shared" si="153"/>
        <v>273.76649999999989</v>
      </c>
      <c r="F326" s="3">
        <f t="shared" ref="F326:F389" si="157">D326-E326+((F325-G325)-($M$11*H325*100))</f>
        <v>1757.5688162529982</v>
      </c>
      <c r="G326" s="16"/>
      <c r="H326">
        <f t="shared" si="155"/>
        <v>11.71</v>
      </c>
      <c r="I326" s="3">
        <f t="shared" ref="I326:I389" si="158">IF(G326=0,I325,I325+G326)</f>
        <v>76251.847062471352</v>
      </c>
      <c r="J326">
        <f t="shared" si="112"/>
        <v>0.9841076584382642</v>
      </c>
      <c r="O326">
        <f t="shared" ref="O326:O339" si="159">$O$325-($O$325*$N$9)</f>
        <v>2.3224266507526862E-5</v>
      </c>
      <c r="P326" s="3">
        <f t="shared" ref="P326:P339" si="160">$P$325+$P$325*$N$6</f>
        <v>111822.02513031283</v>
      </c>
    </row>
    <row r="327" spans="1:19" ht="12.75" x14ac:dyDescent="0.2">
      <c r="A327" s="1">
        <v>323</v>
      </c>
      <c r="B327">
        <f t="shared" si="156"/>
        <v>793.89999999999975</v>
      </c>
      <c r="C327">
        <f t="shared" si="151"/>
        <v>1.8437745180325569E-2</v>
      </c>
      <c r="D327" s="3">
        <f t="shared" si="152"/>
        <v>2061.74600490067</v>
      </c>
      <c r="E327" s="4">
        <f t="shared" si="153"/>
        <v>277.86499999999995</v>
      </c>
      <c r="F327" s="3">
        <f t="shared" si="157"/>
        <v>1784.9498211536679</v>
      </c>
      <c r="G327" s="15">
        <f t="shared" ref="G327" si="161">F327</f>
        <v>1784.9498211536679</v>
      </c>
      <c r="H327">
        <f t="shared" si="155"/>
        <v>0</v>
      </c>
      <c r="I327" s="3">
        <f t="shared" si="158"/>
        <v>78036.796883625022</v>
      </c>
      <c r="J327">
        <f t="shared" si="112"/>
        <v>1.0000605174821047</v>
      </c>
      <c r="O327">
        <f t="shared" si="159"/>
        <v>2.3224266507526862E-5</v>
      </c>
      <c r="P327" s="3">
        <f t="shared" si="160"/>
        <v>111822.02513031283</v>
      </c>
    </row>
    <row r="328" spans="1:19" ht="12.75" x14ac:dyDescent="0.2">
      <c r="A328" s="1">
        <v>324</v>
      </c>
      <c r="B328">
        <f t="shared" si="156"/>
        <v>793.89999999999975</v>
      </c>
      <c r="C328">
        <f t="shared" si="151"/>
        <v>1.8437745180325569E-2</v>
      </c>
      <c r="D328" s="3">
        <f t="shared" si="152"/>
        <v>2061.74600490067</v>
      </c>
      <c r="E328" s="4">
        <f t="shared" si="153"/>
        <v>277.86499999999995</v>
      </c>
      <c r="F328" s="3">
        <f t="shared" si="157"/>
        <v>1783.88100490067</v>
      </c>
      <c r="G328" s="16"/>
      <c r="H328">
        <f t="shared" si="155"/>
        <v>11.89</v>
      </c>
      <c r="I328" s="3">
        <f t="shared" si="158"/>
        <v>78036.796883625022</v>
      </c>
      <c r="J328">
        <f t="shared" ref="J328:J391" si="162">IF(G328=0,J327,J327+C328-((E328/D328)*C328))</f>
        <v>1.0000605174821047</v>
      </c>
      <c r="O328">
        <f t="shared" si="159"/>
        <v>2.3224266507526862E-5</v>
      </c>
      <c r="P328" s="3">
        <f t="shared" si="160"/>
        <v>111822.02513031283</v>
      </c>
    </row>
    <row r="329" spans="1:19" ht="12.75" x14ac:dyDescent="0.2">
      <c r="A329" s="1">
        <v>325</v>
      </c>
      <c r="B329">
        <f t="shared" si="156"/>
        <v>805.78999999999974</v>
      </c>
      <c r="C329">
        <f t="shared" si="151"/>
        <v>1.8713881709100065E-2</v>
      </c>
      <c r="D329" s="3">
        <f t="shared" si="152"/>
        <v>2092.6241507606892</v>
      </c>
      <c r="E329" s="4">
        <f t="shared" si="153"/>
        <v>282.02649999999994</v>
      </c>
      <c r="F329" s="3">
        <f t="shared" si="157"/>
        <v>1810.9786556613592</v>
      </c>
      <c r="G329" s="15">
        <f t="shared" ref="G329" si="163">F329</f>
        <v>1810.9786556613592</v>
      </c>
      <c r="H329">
        <f t="shared" si="155"/>
        <v>0</v>
      </c>
      <c r="I329" s="3">
        <f t="shared" si="158"/>
        <v>79847.775539286376</v>
      </c>
      <c r="J329">
        <f t="shared" si="162"/>
        <v>1.0162522976671864</v>
      </c>
      <c r="O329">
        <f t="shared" si="159"/>
        <v>2.3224266507526862E-5</v>
      </c>
      <c r="P329" s="3">
        <f t="shared" si="160"/>
        <v>111822.02513031283</v>
      </c>
    </row>
    <row r="330" spans="1:19" ht="12.75" x14ac:dyDescent="0.2">
      <c r="A330" s="1">
        <v>326</v>
      </c>
      <c r="B330">
        <f t="shared" si="156"/>
        <v>805.78999999999974</v>
      </c>
      <c r="C330">
        <f t="shared" si="151"/>
        <v>1.8713881709100065E-2</v>
      </c>
      <c r="D330" s="3">
        <f t="shared" si="152"/>
        <v>2092.6241507606892</v>
      </c>
      <c r="E330" s="4">
        <f t="shared" si="153"/>
        <v>282.02649999999994</v>
      </c>
      <c r="F330" s="3">
        <f t="shared" si="157"/>
        <v>1810.5976507606892</v>
      </c>
      <c r="G330" s="16"/>
      <c r="H330">
        <f t="shared" si="155"/>
        <v>12.07</v>
      </c>
      <c r="I330" s="3">
        <f t="shared" si="158"/>
        <v>79847.775539286376</v>
      </c>
      <c r="J330">
        <f t="shared" si="162"/>
        <v>1.0162522976671864</v>
      </c>
      <c r="O330">
        <f t="shared" si="159"/>
        <v>2.3224266507526862E-5</v>
      </c>
      <c r="P330" s="3">
        <f t="shared" si="160"/>
        <v>111822.02513031283</v>
      </c>
    </row>
    <row r="331" spans="1:19" ht="12.75" x14ac:dyDescent="0.2">
      <c r="A331" s="1">
        <v>327</v>
      </c>
      <c r="B331">
        <f t="shared" si="156"/>
        <v>817.85999999999979</v>
      </c>
      <c r="C331">
        <f t="shared" si="151"/>
        <v>1.8994198605845915E-2</v>
      </c>
      <c r="D331" s="3">
        <f t="shared" si="152"/>
        <v>2123.9697538330547</v>
      </c>
      <c r="E331" s="4">
        <f t="shared" si="153"/>
        <v>286.25099999999992</v>
      </c>
      <c r="F331" s="3">
        <f t="shared" si="157"/>
        <v>1837.816404593744</v>
      </c>
      <c r="G331" s="15">
        <f t="shared" ref="G331" si="164">F331</f>
        <v>1837.816404593744</v>
      </c>
      <c r="H331">
        <f t="shared" si="155"/>
        <v>0</v>
      </c>
      <c r="I331" s="3">
        <f t="shared" si="158"/>
        <v>81685.591943880121</v>
      </c>
      <c r="J331">
        <f t="shared" si="162"/>
        <v>1.0326866159662107</v>
      </c>
      <c r="O331">
        <f t="shared" si="159"/>
        <v>2.3224266507526862E-5</v>
      </c>
      <c r="P331" s="3">
        <f t="shared" si="160"/>
        <v>111822.02513031283</v>
      </c>
    </row>
    <row r="332" spans="1:19" ht="12.75" x14ac:dyDescent="0.2">
      <c r="A332" s="1">
        <v>328</v>
      </c>
      <c r="B332">
        <f t="shared" si="156"/>
        <v>817.85999999999979</v>
      </c>
      <c r="C332">
        <f t="shared" si="151"/>
        <v>1.8994198605845915E-2</v>
      </c>
      <c r="D332" s="3">
        <f t="shared" si="152"/>
        <v>2123.9697538330547</v>
      </c>
      <c r="E332" s="4">
        <f t="shared" si="153"/>
        <v>286.25099999999992</v>
      </c>
      <c r="F332" s="3">
        <f t="shared" si="157"/>
        <v>1837.7187538330547</v>
      </c>
      <c r="G332" s="16"/>
      <c r="H332">
        <f t="shared" si="155"/>
        <v>12.25</v>
      </c>
      <c r="I332" s="3">
        <f t="shared" si="158"/>
        <v>81685.591943880121</v>
      </c>
      <c r="J332">
        <f t="shared" si="162"/>
        <v>1.0326866159662107</v>
      </c>
      <c r="O332">
        <f t="shared" si="159"/>
        <v>2.3224266507526862E-5</v>
      </c>
      <c r="P332" s="3">
        <f t="shared" si="160"/>
        <v>111822.02513031283</v>
      </c>
    </row>
    <row r="333" spans="1:19" ht="12.75" x14ac:dyDescent="0.2">
      <c r="A333" s="1">
        <v>329</v>
      </c>
      <c r="B333">
        <f t="shared" si="156"/>
        <v>830.10999999999979</v>
      </c>
      <c r="C333">
        <f t="shared" si="151"/>
        <v>1.927869587056312E-2</v>
      </c>
      <c r="D333" s="3">
        <f t="shared" si="152"/>
        <v>2155.7828141177674</v>
      </c>
      <c r="E333" s="4">
        <f t="shared" si="153"/>
        <v>290.53849999999994</v>
      </c>
      <c r="F333" s="3">
        <f t="shared" si="157"/>
        <v>1865.4630679508223</v>
      </c>
      <c r="G333" s="15">
        <f t="shared" ref="G333" si="165">F333</f>
        <v>1865.4630679508223</v>
      </c>
      <c r="H333">
        <f t="shared" si="155"/>
        <v>0</v>
      </c>
      <c r="I333" s="3">
        <f t="shared" si="158"/>
        <v>83551.055011830947</v>
      </c>
      <c r="J333">
        <f t="shared" si="162"/>
        <v>1.0493670893518794</v>
      </c>
      <c r="O333">
        <f t="shared" si="159"/>
        <v>2.3224266507526862E-5</v>
      </c>
      <c r="P333" s="3">
        <f t="shared" si="160"/>
        <v>111822.02513031283</v>
      </c>
    </row>
    <row r="334" spans="1:19" ht="12.75" x14ac:dyDescent="0.2">
      <c r="A334" s="1">
        <v>330</v>
      </c>
      <c r="B334">
        <f t="shared" si="156"/>
        <v>830.10999999999979</v>
      </c>
      <c r="C334">
        <f t="shared" si="151"/>
        <v>1.927869587056312E-2</v>
      </c>
      <c r="D334" s="3">
        <f t="shared" si="152"/>
        <v>2155.7828141177674</v>
      </c>
      <c r="E334" s="4">
        <f t="shared" si="153"/>
        <v>290.53849999999994</v>
      </c>
      <c r="F334" s="3">
        <f t="shared" si="157"/>
        <v>1865.2443141177675</v>
      </c>
      <c r="G334" s="16"/>
      <c r="H334">
        <f t="shared" si="155"/>
        <v>12.43</v>
      </c>
      <c r="I334" s="3">
        <f t="shared" si="158"/>
        <v>83551.055011830947</v>
      </c>
      <c r="J334">
        <f t="shared" si="162"/>
        <v>1.0493670893518794</v>
      </c>
      <c r="O334">
        <f t="shared" si="159"/>
        <v>2.3224266507526862E-5</v>
      </c>
      <c r="P334" s="3">
        <f t="shared" si="160"/>
        <v>111822.02513031283</v>
      </c>
    </row>
    <row r="335" spans="1:19" ht="12.75" x14ac:dyDescent="0.2">
      <c r="A335" s="1">
        <v>331</v>
      </c>
      <c r="B335">
        <f t="shared" si="156"/>
        <v>842.53999999999974</v>
      </c>
      <c r="C335">
        <f t="shared" si="151"/>
        <v>1.9567373503251675E-2</v>
      </c>
      <c r="D335" s="3">
        <f t="shared" si="152"/>
        <v>2188.0633316148264</v>
      </c>
      <c r="E335" s="4">
        <f t="shared" si="153"/>
        <v>294.8889999999999</v>
      </c>
      <c r="F335" s="3">
        <f t="shared" si="157"/>
        <v>1893.9186457325941</v>
      </c>
      <c r="G335" s="15">
        <f t="shared" ref="G335" si="166">F335</f>
        <v>1893.9186457325941</v>
      </c>
      <c r="H335">
        <f t="shared" si="155"/>
        <v>0</v>
      </c>
      <c r="I335" s="3">
        <f t="shared" si="158"/>
        <v>85444.973657563547</v>
      </c>
      <c r="J335">
        <f t="shared" si="162"/>
        <v>1.0662973347968945</v>
      </c>
      <c r="O335">
        <f t="shared" si="159"/>
        <v>2.3224266507526862E-5</v>
      </c>
      <c r="P335" s="3">
        <f t="shared" si="160"/>
        <v>111822.02513031283</v>
      </c>
    </row>
    <row r="336" spans="1:19" ht="12.75" x14ac:dyDescent="0.2">
      <c r="A336" s="1">
        <v>332</v>
      </c>
      <c r="B336">
        <f t="shared" si="156"/>
        <v>842.53999999999974</v>
      </c>
      <c r="C336">
        <f t="shared" si="151"/>
        <v>1.9567373503251675E-2</v>
      </c>
      <c r="D336" s="3">
        <f t="shared" si="152"/>
        <v>2188.0633316148264</v>
      </c>
      <c r="E336" s="4">
        <f t="shared" si="153"/>
        <v>294.8889999999999</v>
      </c>
      <c r="F336" s="3">
        <f t="shared" si="157"/>
        <v>1893.1743316148265</v>
      </c>
      <c r="G336" s="16"/>
      <c r="H336">
        <f t="shared" si="155"/>
        <v>12.620000000000001</v>
      </c>
      <c r="I336" s="3">
        <f t="shared" si="158"/>
        <v>85444.973657563547</v>
      </c>
      <c r="J336">
        <f t="shared" si="162"/>
        <v>1.0662973347968945</v>
      </c>
      <c r="O336">
        <f t="shared" si="159"/>
        <v>2.3224266507526862E-5</v>
      </c>
      <c r="P336" s="3">
        <f t="shared" si="160"/>
        <v>111822.02513031283</v>
      </c>
      <c r="S336" s="29" t="s">
        <v>31</v>
      </c>
    </row>
    <row r="337" spans="1:16" ht="12.75" x14ac:dyDescent="0.2">
      <c r="A337" s="1">
        <v>333</v>
      </c>
      <c r="B337">
        <f t="shared" si="156"/>
        <v>855.15999999999974</v>
      </c>
      <c r="C337">
        <f t="shared" si="151"/>
        <v>1.9860463746576667E-2</v>
      </c>
      <c r="D337" s="3">
        <f t="shared" si="152"/>
        <v>2220.8372761693631</v>
      </c>
      <c r="E337" s="4">
        <f t="shared" si="153"/>
        <v>299.30599999999987</v>
      </c>
      <c r="F337" s="3">
        <f t="shared" si="157"/>
        <v>1921.7056077841899</v>
      </c>
      <c r="G337" s="15">
        <f t="shared" ref="G337" si="167">F337</f>
        <v>1921.7056077841899</v>
      </c>
      <c r="H337">
        <f t="shared" si="155"/>
        <v>0</v>
      </c>
      <c r="I337" s="3">
        <f t="shared" si="158"/>
        <v>87366.679265347731</v>
      </c>
      <c r="J337">
        <f t="shared" si="162"/>
        <v>1.0834811702168852</v>
      </c>
      <c r="O337">
        <f t="shared" si="159"/>
        <v>2.3224266507526862E-5</v>
      </c>
      <c r="P337" s="3">
        <f t="shared" si="160"/>
        <v>111822.02513031283</v>
      </c>
    </row>
    <row r="338" spans="1:16" ht="12.75" x14ac:dyDescent="0.2">
      <c r="A338" s="1">
        <v>334</v>
      </c>
      <c r="B338">
        <f t="shared" si="156"/>
        <v>855.15999999999974</v>
      </c>
      <c r="C338">
        <f t="shared" si="151"/>
        <v>1.9860463746576667E-2</v>
      </c>
      <c r="D338" s="3">
        <f t="shared" si="152"/>
        <v>2220.8372761693631</v>
      </c>
      <c r="E338" s="4">
        <f t="shared" si="153"/>
        <v>299.30599999999987</v>
      </c>
      <c r="F338" s="3">
        <f t="shared" si="157"/>
        <v>1921.5312761693633</v>
      </c>
      <c r="G338" s="16"/>
      <c r="H338">
        <f t="shared" si="155"/>
        <v>12.81</v>
      </c>
      <c r="I338" s="3">
        <f t="shared" si="158"/>
        <v>87366.679265347731</v>
      </c>
      <c r="J338">
        <f t="shared" si="162"/>
        <v>1.0834811702168852</v>
      </c>
      <c r="O338">
        <f t="shared" si="159"/>
        <v>2.3224266507526862E-5</v>
      </c>
      <c r="P338" s="3">
        <f t="shared" si="160"/>
        <v>111822.02513031283</v>
      </c>
    </row>
    <row r="339" spans="1:16" ht="12.75" x14ac:dyDescent="0.2">
      <c r="A339" s="1">
        <v>335</v>
      </c>
      <c r="B339">
        <f t="shared" si="156"/>
        <v>867.96999999999969</v>
      </c>
      <c r="C339">
        <f t="shared" si="151"/>
        <v>2.0157966600538084E-2</v>
      </c>
      <c r="D339" s="3">
        <f t="shared" si="152"/>
        <v>2254.1046477813761</v>
      </c>
      <c r="E339" s="4">
        <f t="shared" si="153"/>
        <v>303.78949999999986</v>
      </c>
      <c r="F339" s="3">
        <f t="shared" si="157"/>
        <v>1950.3464239507396</v>
      </c>
      <c r="G339" s="15">
        <f t="shared" ref="G339" si="168">F339</f>
        <v>1950.3464239507396</v>
      </c>
      <c r="H339">
        <f t="shared" si="155"/>
        <v>0</v>
      </c>
      <c r="I339" s="3">
        <f t="shared" si="158"/>
        <v>89317.025689298476</v>
      </c>
      <c r="J339">
        <f t="shared" si="162"/>
        <v>1.1009224135274811</v>
      </c>
      <c r="O339">
        <f t="shared" si="159"/>
        <v>2.3224266507526862E-5</v>
      </c>
      <c r="P339" s="3">
        <f t="shared" si="160"/>
        <v>111822.02513031283</v>
      </c>
    </row>
    <row r="340" spans="1:16" ht="12.75" x14ac:dyDescent="0.2">
      <c r="A340" s="1">
        <v>336</v>
      </c>
      <c r="B340">
        <f t="shared" si="156"/>
        <v>867.96999999999969</v>
      </c>
      <c r="C340">
        <f t="shared" si="151"/>
        <v>1.8545329272495036E-2</v>
      </c>
      <c r="D340" s="3">
        <f t="shared" si="152"/>
        <v>2239.6783780355754</v>
      </c>
      <c r="E340" s="4">
        <f t="shared" si="153"/>
        <v>303.78949999999986</v>
      </c>
      <c r="F340" s="3">
        <f t="shared" si="157"/>
        <v>1935.8888780355755</v>
      </c>
      <c r="G340" s="16"/>
      <c r="H340">
        <f t="shared" si="155"/>
        <v>12.9</v>
      </c>
      <c r="I340" s="3">
        <f t="shared" si="158"/>
        <v>89317.025689298476</v>
      </c>
      <c r="J340">
        <f t="shared" si="162"/>
        <v>1.1009224135274811</v>
      </c>
      <c r="O340">
        <f t="shared" ref="O340:O353" si="169">$O$339-($O$339*$N$9)</f>
        <v>2.1366325186924712E-5</v>
      </c>
      <c r="P340" s="3">
        <f t="shared" ref="P340:P353" si="170">$P$339+$P$339*$N$6</f>
        <v>120767.78714073786</v>
      </c>
    </row>
    <row r="341" spans="1:16" ht="12.75" x14ac:dyDescent="0.2">
      <c r="A341" s="1">
        <v>337</v>
      </c>
      <c r="B341">
        <f t="shared" si="156"/>
        <v>880.86999999999966</v>
      </c>
      <c r="C341">
        <f t="shared" si="151"/>
        <v>1.8820954867406363E-2</v>
      </c>
      <c r="D341" s="3">
        <f t="shared" si="152"/>
        <v>2272.9650712123657</v>
      </c>
      <c r="E341" s="4">
        <f t="shared" si="153"/>
        <v>308.3044999999999</v>
      </c>
      <c r="F341" s="3">
        <f t="shared" si="157"/>
        <v>1965.5494492479411</v>
      </c>
      <c r="G341" s="15">
        <f t="shared" ref="G341" si="171">F341</f>
        <v>1965.5494492479411</v>
      </c>
      <c r="H341">
        <f t="shared" si="155"/>
        <v>0</v>
      </c>
      <c r="I341" s="3">
        <f t="shared" si="158"/>
        <v>91282.57513854641</v>
      </c>
      <c r="J341">
        <f t="shared" si="162"/>
        <v>1.1171904980699496</v>
      </c>
      <c r="O341">
        <f t="shared" si="169"/>
        <v>2.1366325186924712E-5</v>
      </c>
      <c r="P341" s="3">
        <f t="shared" si="170"/>
        <v>120767.78714073786</v>
      </c>
    </row>
    <row r="342" spans="1:16" ht="12.75" x14ac:dyDescent="0.2">
      <c r="A342" s="1">
        <v>338</v>
      </c>
      <c r="B342">
        <f t="shared" si="156"/>
        <v>880.86999999999966</v>
      </c>
      <c r="C342">
        <f t="shared" si="151"/>
        <v>1.8820954867406363E-2</v>
      </c>
      <c r="D342" s="3">
        <f t="shared" si="152"/>
        <v>2272.9650712123657</v>
      </c>
      <c r="E342" s="4">
        <f t="shared" si="153"/>
        <v>308.3044999999999</v>
      </c>
      <c r="F342" s="3">
        <f t="shared" si="157"/>
        <v>1964.6605712123658</v>
      </c>
      <c r="G342" s="16"/>
      <c r="H342">
        <f t="shared" si="155"/>
        <v>13.09</v>
      </c>
      <c r="I342" s="3">
        <f t="shared" si="158"/>
        <v>91282.57513854641</v>
      </c>
      <c r="J342">
        <f t="shared" si="162"/>
        <v>1.1171904980699496</v>
      </c>
      <c r="O342">
        <f t="shared" si="169"/>
        <v>2.1366325186924712E-5</v>
      </c>
      <c r="P342" s="3">
        <f t="shared" si="170"/>
        <v>120767.78714073786</v>
      </c>
    </row>
    <row r="343" spans="1:16" ht="12.75" x14ac:dyDescent="0.2">
      <c r="A343" s="1">
        <v>339</v>
      </c>
      <c r="B343">
        <f t="shared" si="156"/>
        <v>893.9599999999997</v>
      </c>
      <c r="C343">
        <f t="shared" si="151"/>
        <v>1.9100640064103211E-2</v>
      </c>
      <c r="D343" s="3">
        <f t="shared" si="152"/>
        <v>2306.7420335134661</v>
      </c>
      <c r="E343" s="4">
        <f t="shared" si="153"/>
        <v>312.88599999999991</v>
      </c>
      <c r="F343" s="3">
        <f t="shared" si="157"/>
        <v>1995.0166047258322</v>
      </c>
      <c r="G343" s="15">
        <f t="shared" ref="G343" si="172">F343</f>
        <v>1995.0166047258322</v>
      </c>
      <c r="H343">
        <f t="shared" si="155"/>
        <v>0</v>
      </c>
      <c r="I343" s="3">
        <f t="shared" si="158"/>
        <v>93277.591743272249</v>
      </c>
      <c r="J343">
        <f t="shared" si="162"/>
        <v>1.1337003313683762</v>
      </c>
      <c r="O343">
        <f t="shared" si="169"/>
        <v>2.1366325186924712E-5</v>
      </c>
      <c r="P343" s="3">
        <f t="shared" si="170"/>
        <v>120767.78714073786</v>
      </c>
    </row>
    <row r="344" spans="1:16" ht="12.75" x14ac:dyDescent="0.2">
      <c r="A344" s="1">
        <v>340</v>
      </c>
      <c r="B344">
        <f t="shared" si="156"/>
        <v>893.9599999999997</v>
      </c>
      <c r="C344">
        <f t="shared" si="151"/>
        <v>1.9100640064103211E-2</v>
      </c>
      <c r="D344" s="3">
        <f t="shared" si="152"/>
        <v>2306.7420335134661</v>
      </c>
      <c r="E344" s="4">
        <f t="shared" si="153"/>
        <v>312.88599999999991</v>
      </c>
      <c r="F344" s="3">
        <f t="shared" si="157"/>
        <v>1993.8560335134662</v>
      </c>
      <c r="G344" s="16"/>
      <c r="H344">
        <f t="shared" si="155"/>
        <v>13.290000000000001</v>
      </c>
      <c r="I344" s="3">
        <f t="shared" si="158"/>
        <v>93277.591743272249</v>
      </c>
      <c r="J344">
        <f t="shared" si="162"/>
        <v>1.1337003313683762</v>
      </c>
      <c r="O344">
        <f t="shared" si="169"/>
        <v>2.1366325186924712E-5</v>
      </c>
      <c r="P344" s="3">
        <f t="shared" si="170"/>
        <v>120767.78714073786</v>
      </c>
    </row>
    <row r="345" spans="1:16" ht="12.75" x14ac:dyDescent="0.2">
      <c r="A345" s="1">
        <v>341</v>
      </c>
      <c r="B345">
        <f t="shared" si="156"/>
        <v>907.24999999999966</v>
      </c>
      <c r="C345">
        <f t="shared" si="151"/>
        <v>1.9384598525837439E-2</v>
      </c>
      <c r="D345" s="3">
        <f t="shared" si="152"/>
        <v>2341.0350685769968</v>
      </c>
      <c r="E345" s="4">
        <f t="shared" si="153"/>
        <v>317.53749999999991</v>
      </c>
      <c r="F345" s="3">
        <f t="shared" si="157"/>
        <v>2023.8536020904628</v>
      </c>
      <c r="G345" s="15">
        <f t="shared" ref="G345" si="173">F345</f>
        <v>2023.8536020904628</v>
      </c>
      <c r="H345">
        <f t="shared" si="155"/>
        <v>0</v>
      </c>
      <c r="I345" s="3">
        <f t="shared" si="158"/>
        <v>95301.445345362707</v>
      </c>
      <c r="J345">
        <f t="shared" si="162"/>
        <v>1.1504556070630356</v>
      </c>
      <c r="O345">
        <f t="shared" si="169"/>
        <v>2.1366325186924712E-5</v>
      </c>
      <c r="P345" s="3">
        <f t="shared" si="170"/>
        <v>120767.78714073786</v>
      </c>
    </row>
    <row r="346" spans="1:16" ht="12.75" x14ac:dyDescent="0.2">
      <c r="A346" s="1">
        <v>342</v>
      </c>
      <c r="B346">
        <f t="shared" si="156"/>
        <v>907.24999999999966</v>
      </c>
      <c r="C346">
        <f t="shared" si="151"/>
        <v>1.9384598525837439E-2</v>
      </c>
      <c r="D346" s="3">
        <f t="shared" si="152"/>
        <v>2341.0350685769968</v>
      </c>
      <c r="E346" s="4">
        <f t="shared" si="153"/>
        <v>317.53749999999991</v>
      </c>
      <c r="F346" s="3">
        <f t="shared" si="157"/>
        <v>2023.4975685769969</v>
      </c>
      <c r="G346" s="16"/>
      <c r="H346">
        <f t="shared" si="155"/>
        <v>13.48</v>
      </c>
      <c r="I346" s="3">
        <f t="shared" si="158"/>
        <v>95301.445345362707</v>
      </c>
      <c r="J346">
        <f t="shared" si="162"/>
        <v>1.1504556070630356</v>
      </c>
      <c r="O346">
        <f t="shared" si="169"/>
        <v>2.1366325186924712E-5</v>
      </c>
      <c r="P346" s="3">
        <f t="shared" si="170"/>
        <v>120767.78714073786</v>
      </c>
    </row>
    <row r="347" spans="1:16" ht="12.75" x14ac:dyDescent="0.2">
      <c r="A347" s="1">
        <v>343</v>
      </c>
      <c r="B347">
        <f t="shared" si="156"/>
        <v>920.72999999999968</v>
      </c>
      <c r="C347">
        <f t="shared" si="151"/>
        <v>1.9672616589357185E-2</v>
      </c>
      <c r="D347" s="3">
        <f t="shared" si="152"/>
        <v>2375.818372764837</v>
      </c>
      <c r="E347" s="4">
        <f t="shared" si="153"/>
        <v>322.25549999999987</v>
      </c>
      <c r="F347" s="3">
        <f t="shared" si="157"/>
        <v>2055.0604413418341</v>
      </c>
      <c r="G347" s="15">
        <f t="shared" ref="G347" si="174">F347</f>
        <v>2055.0604413418341</v>
      </c>
      <c r="H347">
        <f t="shared" si="155"/>
        <v>0</v>
      </c>
      <c r="I347" s="3">
        <f t="shared" si="158"/>
        <v>97356.50578670454</v>
      </c>
      <c r="J347">
        <f t="shared" si="162"/>
        <v>1.1674598341121882</v>
      </c>
      <c r="O347">
        <f t="shared" si="169"/>
        <v>2.1366325186924712E-5</v>
      </c>
      <c r="P347" s="3">
        <f t="shared" si="170"/>
        <v>120767.78714073786</v>
      </c>
    </row>
    <row r="348" spans="1:16" ht="12.75" x14ac:dyDescent="0.2">
      <c r="A348" s="1">
        <v>344</v>
      </c>
      <c r="B348">
        <f t="shared" si="156"/>
        <v>920.72999999999968</v>
      </c>
      <c r="C348">
        <f t="shared" si="151"/>
        <v>1.9672616589357185E-2</v>
      </c>
      <c r="D348" s="3">
        <f t="shared" si="152"/>
        <v>2375.818372764837</v>
      </c>
      <c r="E348" s="4">
        <f t="shared" si="153"/>
        <v>322.25549999999987</v>
      </c>
      <c r="F348" s="3">
        <f t="shared" si="157"/>
        <v>2053.5628727648373</v>
      </c>
      <c r="G348" s="16"/>
      <c r="H348">
        <f t="shared" si="155"/>
        <v>13.69</v>
      </c>
      <c r="I348" s="3">
        <f t="shared" si="158"/>
        <v>97356.50578670454</v>
      </c>
      <c r="J348">
        <f t="shared" si="162"/>
        <v>1.1674598341121882</v>
      </c>
      <c r="O348">
        <f t="shared" si="169"/>
        <v>2.1366325186924712E-5</v>
      </c>
      <c r="P348" s="3">
        <f t="shared" si="170"/>
        <v>120767.78714073786</v>
      </c>
    </row>
    <row r="349" spans="1:16" ht="12.75" x14ac:dyDescent="0.2">
      <c r="A349" s="1">
        <v>345</v>
      </c>
      <c r="B349">
        <f t="shared" si="156"/>
        <v>934.41999999999973</v>
      </c>
      <c r="C349">
        <f t="shared" si="151"/>
        <v>1.9965121581166183E-2</v>
      </c>
      <c r="D349" s="3">
        <f t="shared" si="152"/>
        <v>2411.1435533532294</v>
      </c>
      <c r="E349" s="4">
        <f t="shared" si="153"/>
        <v>327.04699999999991</v>
      </c>
      <c r="F349" s="3">
        <f t="shared" si="157"/>
        <v>2084.1594261180667</v>
      </c>
      <c r="G349" s="15">
        <f t="shared" ref="G349" si="175">F349</f>
        <v>2084.1594261180667</v>
      </c>
      <c r="H349">
        <f t="shared" si="155"/>
        <v>0</v>
      </c>
      <c r="I349" s="3">
        <f t="shared" si="158"/>
        <v>99440.665212822612</v>
      </c>
      <c r="J349">
        <f t="shared" si="162"/>
        <v>1.1847168908381223</v>
      </c>
      <c r="O349">
        <f t="shared" si="169"/>
        <v>2.1366325186924712E-5</v>
      </c>
      <c r="P349" s="3">
        <f t="shared" si="170"/>
        <v>120767.78714073786</v>
      </c>
    </row>
    <row r="350" spans="1:16" ht="12.75" x14ac:dyDescent="0.2">
      <c r="A350" s="1">
        <v>346</v>
      </c>
      <c r="B350">
        <f t="shared" si="156"/>
        <v>934.41999999999973</v>
      </c>
      <c r="C350">
        <f t="shared" si="151"/>
        <v>1.9965121581166183E-2</v>
      </c>
      <c r="D350" s="3">
        <f t="shared" si="152"/>
        <v>2411.1435533532294</v>
      </c>
      <c r="E350" s="4">
        <f t="shared" si="153"/>
        <v>327.04699999999991</v>
      </c>
      <c r="F350" s="3">
        <f t="shared" si="157"/>
        <v>2084.0965533532294</v>
      </c>
      <c r="G350" s="16"/>
      <c r="H350">
        <f t="shared" si="155"/>
        <v>13.89</v>
      </c>
      <c r="I350" s="3">
        <f t="shared" si="158"/>
        <v>99440.665212822612</v>
      </c>
      <c r="J350">
        <f t="shared" si="162"/>
        <v>1.1847168908381223</v>
      </c>
      <c r="O350">
        <f t="shared" si="169"/>
        <v>2.1366325186924712E-5</v>
      </c>
      <c r="P350" s="3">
        <f t="shared" si="170"/>
        <v>120767.78714073786</v>
      </c>
    </row>
    <row r="351" spans="1:16" ht="12.75" x14ac:dyDescent="0.2">
      <c r="A351" s="1">
        <v>347</v>
      </c>
      <c r="B351">
        <f t="shared" si="156"/>
        <v>948.30999999999972</v>
      </c>
      <c r="C351">
        <f t="shared" si="151"/>
        <v>2.0261899838012569E-2</v>
      </c>
      <c r="D351" s="3">
        <f t="shared" si="152"/>
        <v>2446.984806704053</v>
      </c>
      <c r="E351" s="4">
        <f t="shared" si="153"/>
        <v>331.90849999999989</v>
      </c>
      <c r="F351" s="3">
        <f t="shared" si="157"/>
        <v>2115.6728600572824</v>
      </c>
      <c r="G351" s="15">
        <f t="shared" ref="G351" si="176">F351</f>
        <v>2115.6728600572824</v>
      </c>
      <c r="H351">
        <f t="shared" si="155"/>
        <v>0</v>
      </c>
      <c r="I351" s="3">
        <f t="shared" si="158"/>
        <v>101556.33807287989</v>
      </c>
      <c r="J351">
        <f t="shared" si="162"/>
        <v>1.202230470881112</v>
      </c>
      <c r="O351">
        <f t="shared" si="169"/>
        <v>2.1366325186924712E-5</v>
      </c>
      <c r="P351" s="3">
        <f t="shared" si="170"/>
        <v>120767.78714073786</v>
      </c>
    </row>
    <row r="352" spans="1:16" ht="12.75" x14ac:dyDescent="0.2">
      <c r="A352" s="1">
        <v>348</v>
      </c>
      <c r="B352">
        <f t="shared" si="156"/>
        <v>948.30999999999972</v>
      </c>
      <c r="C352">
        <f t="shared" si="151"/>
        <v>2.0261899838012569E-2</v>
      </c>
      <c r="D352" s="3">
        <f t="shared" si="152"/>
        <v>2446.984806704053</v>
      </c>
      <c r="E352" s="4">
        <f t="shared" si="153"/>
        <v>331.90849999999989</v>
      </c>
      <c r="F352" s="3">
        <f t="shared" si="157"/>
        <v>2115.076306704053</v>
      </c>
      <c r="G352" s="16"/>
      <c r="H352">
        <f t="shared" si="155"/>
        <v>14.1</v>
      </c>
      <c r="I352" s="3">
        <f t="shared" si="158"/>
        <v>101556.33807287989</v>
      </c>
      <c r="J352">
        <f t="shared" si="162"/>
        <v>1.202230470881112</v>
      </c>
      <c r="O352">
        <f t="shared" si="169"/>
        <v>2.1366325186924712E-5</v>
      </c>
      <c r="P352" s="3">
        <f t="shared" si="170"/>
        <v>120767.78714073786</v>
      </c>
    </row>
    <row r="353" spans="1:16" ht="12.75" x14ac:dyDescent="0.2">
      <c r="A353" s="1">
        <v>349</v>
      </c>
      <c r="B353">
        <f t="shared" si="156"/>
        <v>962.40999999999974</v>
      </c>
      <c r="C353">
        <f t="shared" si="151"/>
        <v>2.0563165023148207E-2</v>
      </c>
      <c r="D353" s="3">
        <f t="shared" si="152"/>
        <v>2483.3679364554287</v>
      </c>
      <c r="E353" s="4">
        <f t="shared" si="153"/>
        <v>336.84349999999989</v>
      </c>
      <c r="F353" s="3">
        <f t="shared" si="157"/>
        <v>2146.6007431594817</v>
      </c>
      <c r="G353" s="15">
        <f t="shared" ref="G353" si="177">F353</f>
        <v>2146.6007431594817</v>
      </c>
      <c r="H353">
        <f t="shared" si="155"/>
        <v>0</v>
      </c>
      <c r="I353" s="3">
        <f t="shared" si="158"/>
        <v>103702.93881603937</v>
      </c>
      <c r="J353">
        <f t="shared" si="162"/>
        <v>1.2200044525634455</v>
      </c>
      <c r="O353">
        <f t="shared" si="169"/>
        <v>2.1366325186924712E-5</v>
      </c>
      <c r="P353" s="3">
        <f t="shared" si="170"/>
        <v>120767.78714073786</v>
      </c>
    </row>
    <row r="354" spans="1:16" ht="12.75" x14ac:dyDescent="0.2">
      <c r="A354" s="1">
        <v>350</v>
      </c>
      <c r="B354">
        <f t="shared" si="156"/>
        <v>962.40999999999974</v>
      </c>
      <c r="C354">
        <f t="shared" si="151"/>
        <v>1.8918111821296348E-2</v>
      </c>
      <c r="D354" s="3">
        <f t="shared" si="152"/>
        <v>2467.4743816621135</v>
      </c>
      <c r="E354" s="4">
        <f t="shared" si="153"/>
        <v>336.84349999999989</v>
      </c>
      <c r="F354" s="3">
        <f t="shared" si="157"/>
        <v>2130.6308816621136</v>
      </c>
      <c r="G354" s="16"/>
      <c r="H354">
        <f t="shared" si="155"/>
        <v>14.200000000000001</v>
      </c>
      <c r="I354" s="3">
        <f t="shared" si="158"/>
        <v>103702.93881603937</v>
      </c>
      <c r="J354">
        <f t="shared" si="162"/>
        <v>1.2200044525634455</v>
      </c>
      <c r="O354">
        <f t="shared" ref="O354:O367" si="178">$O$353-($O$353*$N$9)</f>
        <v>1.9657019171970735E-5</v>
      </c>
      <c r="P354" s="3">
        <f t="shared" ref="P354:P367" si="179">$P$353+$P$353*$N$6</f>
        <v>130429.21011199689</v>
      </c>
    </row>
    <row r="355" spans="1:16" ht="12.75" x14ac:dyDescent="0.2">
      <c r="A355" s="1">
        <v>351</v>
      </c>
      <c r="B355">
        <f t="shared" si="156"/>
        <v>976.60999999999979</v>
      </c>
      <c r="C355">
        <f t="shared" si="151"/>
        <v>1.9197241493538336E-2</v>
      </c>
      <c r="D355" s="3">
        <f t="shared" si="152"/>
        <v>2503.8810443314565</v>
      </c>
      <c r="E355" s="4">
        <f t="shared" si="153"/>
        <v>341.81349999999998</v>
      </c>
      <c r="F355" s="3">
        <f t="shared" si="157"/>
        <v>2162.6984259935703</v>
      </c>
      <c r="G355" s="15">
        <f t="shared" ref="G355" si="180">F355</f>
        <v>2162.6984259935703</v>
      </c>
      <c r="H355">
        <f t="shared" si="155"/>
        <v>0</v>
      </c>
      <c r="I355" s="3">
        <f t="shared" si="158"/>
        <v>105865.63724203294</v>
      </c>
      <c r="J355">
        <f t="shared" si="162"/>
        <v>1.2365810119282914</v>
      </c>
      <c r="O355">
        <f t="shared" si="178"/>
        <v>1.9657019171970735E-5</v>
      </c>
      <c r="P355" s="3">
        <f t="shared" si="179"/>
        <v>130429.21011199689</v>
      </c>
    </row>
    <row r="356" spans="1:16" ht="12.75" x14ac:dyDescent="0.2">
      <c r="A356" s="1">
        <v>352</v>
      </c>
      <c r="B356">
        <f t="shared" si="156"/>
        <v>976.60999999999979</v>
      </c>
      <c r="C356">
        <f t="shared" si="151"/>
        <v>1.9197241493538336E-2</v>
      </c>
      <c r="D356" s="3">
        <f t="shared" si="152"/>
        <v>2503.8810443314565</v>
      </c>
      <c r="E356" s="4">
        <f t="shared" si="153"/>
        <v>341.81349999999998</v>
      </c>
      <c r="F356" s="3">
        <f t="shared" si="157"/>
        <v>2162.0675443314567</v>
      </c>
      <c r="G356" s="16"/>
      <c r="H356">
        <f t="shared" si="155"/>
        <v>14.41</v>
      </c>
      <c r="I356" s="3">
        <f t="shared" si="158"/>
        <v>105865.63724203294</v>
      </c>
      <c r="J356">
        <f t="shared" si="162"/>
        <v>1.2365810119282914</v>
      </c>
      <c r="O356">
        <f t="shared" si="178"/>
        <v>1.9657019171970735E-5</v>
      </c>
      <c r="P356" s="3">
        <f t="shared" si="179"/>
        <v>130429.21011199689</v>
      </c>
    </row>
    <row r="357" spans="1:16" ht="12.75" x14ac:dyDescent="0.2">
      <c r="A357" s="1">
        <v>353</v>
      </c>
      <c r="B357">
        <f t="shared" si="156"/>
        <v>991.01999999999975</v>
      </c>
      <c r="C357">
        <f t="shared" si="151"/>
        <v>1.9480499139806432E-2</v>
      </c>
      <c r="D357" s="3">
        <f t="shared" si="152"/>
        <v>2540.8261153923877</v>
      </c>
      <c r="E357" s="4">
        <f t="shared" si="153"/>
        <v>346.85699999999991</v>
      </c>
      <c r="F357" s="3">
        <f t="shared" si="157"/>
        <v>2194.5366597238444</v>
      </c>
      <c r="G357" s="15">
        <f t="shared" ref="G357" si="181">F357</f>
        <v>2194.5366597238444</v>
      </c>
      <c r="H357">
        <f t="shared" si="155"/>
        <v>0</v>
      </c>
      <c r="I357" s="3">
        <f t="shared" si="158"/>
        <v>108060.17390175679</v>
      </c>
      <c r="J357">
        <f t="shared" si="162"/>
        <v>1.2534021604540586</v>
      </c>
      <c r="O357">
        <f t="shared" si="178"/>
        <v>1.9657019171970735E-5</v>
      </c>
      <c r="P357" s="3">
        <f t="shared" si="179"/>
        <v>130429.21011199689</v>
      </c>
    </row>
    <row r="358" spans="1:16" ht="12.75" x14ac:dyDescent="0.2">
      <c r="A358" s="1">
        <v>354</v>
      </c>
      <c r="B358">
        <f t="shared" si="156"/>
        <v>991.01999999999975</v>
      </c>
      <c r="C358">
        <f t="shared" si="151"/>
        <v>1.9480499139806432E-2</v>
      </c>
      <c r="D358" s="3">
        <f t="shared" si="152"/>
        <v>2540.8261153923877</v>
      </c>
      <c r="E358" s="4">
        <f t="shared" si="153"/>
        <v>346.85699999999991</v>
      </c>
      <c r="F358" s="3">
        <f t="shared" si="157"/>
        <v>2193.9691153923877</v>
      </c>
      <c r="G358" s="16"/>
      <c r="H358">
        <f t="shared" si="155"/>
        <v>14.620000000000001</v>
      </c>
      <c r="I358" s="3">
        <f t="shared" si="158"/>
        <v>108060.17390175679</v>
      </c>
      <c r="J358">
        <f t="shared" si="162"/>
        <v>1.2534021604540586</v>
      </c>
      <c r="O358">
        <f t="shared" si="178"/>
        <v>1.9657019171970735E-5</v>
      </c>
      <c r="P358" s="3">
        <f t="shared" si="179"/>
        <v>130429.21011199689</v>
      </c>
    </row>
    <row r="359" spans="1:16" ht="12.75" x14ac:dyDescent="0.2">
      <c r="A359" s="1">
        <v>355</v>
      </c>
      <c r="B359">
        <f t="shared" si="156"/>
        <v>1005.6399999999998</v>
      </c>
      <c r="C359">
        <f t="shared" si="151"/>
        <v>1.9767884760100645E-2</v>
      </c>
      <c r="D359" s="3">
        <f t="shared" si="152"/>
        <v>2578.3095948449081</v>
      </c>
      <c r="E359" s="4">
        <f t="shared" si="153"/>
        <v>351.97399999999993</v>
      </c>
      <c r="F359" s="3">
        <f t="shared" si="157"/>
        <v>2227.3047102372957</v>
      </c>
      <c r="G359" s="15">
        <f t="shared" ref="G359" si="182">F359</f>
        <v>2227.3047102372957</v>
      </c>
      <c r="H359">
        <f t="shared" si="155"/>
        <v>0</v>
      </c>
      <c r="I359" s="3">
        <f t="shared" si="158"/>
        <v>110287.47861199408</v>
      </c>
      <c r="J359">
        <f t="shared" si="162"/>
        <v>1.2704714625906981</v>
      </c>
      <c r="O359">
        <f t="shared" si="178"/>
        <v>1.9657019171970735E-5</v>
      </c>
      <c r="P359" s="3">
        <f t="shared" si="179"/>
        <v>130429.21011199689</v>
      </c>
    </row>
    <row r="360" spans="1:16" ht="12.75" x14ac:dyDescent="0.2">
      <c r="A360" s="1">
        <v>356</v>
      </c>
      <c r="B360">
        <f t="shared" si="156"/>
        <v>1005.6399999999998</v>
      </c>
      <c r="C360">
        <f t="shared" si="151"/>
        <v>1.9767884760100645E-2</v>
      </c>
      <c r="D360" s="3">
        <f t="shared" si="152"/>
        <v>2578.3095948449081</v>
      </c>
      <c r="E360" s="4">
        <f t="shared" si="153"/>
        <v>351.97399999999993</v>
      </c>
      <c r="F360" s="3">
        <f t="shared" si="157"/>
        <v>2226.335594844908</v>
      </c>
      <c r="G360" s="16"/>
      <c r="H360">
        <f t="shared" si="155"/>
        <v>14.84</v>
      </c>
      <c r="I360" s="3">
        <f t="shared" si="158"/>
        <v>110287.47861199408</v>
      </c>
      <c r="J360">
        <f t="shared" si="162"/>
        <v>1.2704714625906981</v>
      </c>
      <c r="O360">
        <f t="shared" si="178"/>
        <v>1.9657019171970735E-5</v>
      </c>
      <c r="P360" s="3">
        <f t="shared" si="179"/>
        <v>130429.21011199689</v>
      </c>
    </row>
    <row r="361" spans="1:16" ht="12.75" x14ac:dyDescent="0.2">
      <c r="A361" s="1">
        <v>357</v>
      </c>
      <c r="B361">
        <f t="shared" si="156"/>
        <v>1020.4799999999998</v>
      </c>
      <c r="C361">
        <f t="shared" si="151"/>
        <v>2.0059594924612692E-2</v>
      </c>
      <c r="D361" s="3">
        <f t="shared" si="152"/>
        <v>2616.3571211838553</v>
      </c>
      <c r="E361" s="4">
        <f t="shared" si="153"/>
        <v>357.16799999999995</v>
      </c>
      <c r="F361" s="3">
        <f t="shared" si="157"/>
        <v>2259.5247160287631</v>
      </c>
      <c r="G361" s="15">
        <f t="shared" ref="G361" si="183">F361</f>
        <v>2259.5247160287631</v>
      </c>
      <c r="H361">
        <f t="shared" si="155"/>
        <v>0</v>
      </c>
      <c r="I361" s="3">
        <f t="shared" si="158"/>
        <v>112547.00332802285</v>
      </c>
      <c r="J361">
        <f t="shared" si="162"/>
        <v>1.287792652523873</v>
      </c>
      <c r="O361">
        <f t="shared" si="178"/>
        <v>1.9657019171970735E-5</v>
      </c>
      <c r="P361" s="3">
        <f t="shared" si="179"/>
        <v>130429.21011199689</v>
      </c>
    </row>
    <row r="362" spans="1:16" ht="12.75" x14ac:dyDescent="0.2">
      <c r="A362" s="1">
        <v>358</v>
      </c>
      <c r="B362">
        <f t="shared" si="156"/>
        <v>1020.4799999999998</v>
      </c>
      <c r="C362">
        <f t="shared" si="151"/>
        <v>2.0059594924612692E-2</v>
      </c>
      <c r="D362" s="3">
        <f t="shared" si="152"/>
        <v>2616.3571211838553</v>
      </c>
      <c r="E362" s="4">
        <f t="shared" si="153"/>
        <v>357.16799999999995</v>
      </c>
      <c r="F362" s="3">
        <f t="shared" si="157"/>
        <v>2259.1891211838551</v>
      </c>
      <c r="G362" s="16"/>
      <c r="H362">
        <f t="shared" si="155"/>
        <v>15.06</v>
      </c>
      <c r="I362" s="3">
        <f t="shared" si="158"/>
        <v>112547.00332802285</v>
      </c>
      <c r="J362">
        <f t="shared" si="162"/>
        <v>1.287792652523873</v>
      </c>
      <c r="O362">
        <f t="shared" si="178"/>
        <v>1.9657019171970735E-5</v>
      </c>
      <c r="P362" s="3">
        <f t="shared" si="179"/>
        <v>130429.21011199689</v>
      </c>
    </row>
    <row r="363" spans="1:16" ht="12.75" x14ac:dyDescent="0.2">
      <c r="A363" s="1">
        <v>359</v>
      </c>
      <c r="B363">
        <f t="shared" si="156"/>
        <v>1035.5399999999997</v>
      </c>
      <c r="C363">
        <f t="shared" si="151"/>
        <v>2.0355629633342569E-2</v>
      </c>
      <c r="D363" s="3">
        <f t="shared" si="152"/>
        <v>2654.9686944092282</v>
      </c>
      <c r="E363" s="4">
        <f t="shared" si="153"/>
        <v>362.43899999999991</v>
      </c>
      <c r="F363" s="3">
        <f t="shared" si="157"/>
        <v>2292.7188155930835</v>
      </c>
      <c r="G363" s="15">
        <f t="shared" ref="G363" si="184">F363</f>
        <v>2292.7188155930835</v>
      </c>
      <c r="H363">
        <f t="shared" si="155"/>
        <v>0</v>
      </c>
      <c r="I363" s="3">
        <f t="shared" si="158"/>
        <v>114839.72214361593</v>
      </c>
      <c r="J363">
        <f t="shared" si="162"/>
        <v>1.3053694644392457</v>
      </c>
      <c r="O363">
        <f t="shared" si="178"/>
        <v>1.9657019171970735E-5</v>
      </c>
      <c r="P363" s="3">
        <f t="shared" si="179"/>
        <v>130429.21011199689</v>
      </c>
    </row>
    <row r="364" spans="1:16" ht="12.75" x14ac:dyDescent="0.2">
      <c r="A364" s="1">
        <v>360</v>
      </c>
      <c r="B364">
        <f t="shared" si="156"/>
        <v>1035.5399999999997</v>
      </c>
      <c r="C364">
        <f t="shared" si="151"/>
        <v>2.0355629633342569E-2</v>
      </c>
      <c r="D364" s="3">
        <f t="shared" si="152"/>
        <v>2654.9686944092282</v>
      </c>
      <c r="E364" s="4">
        <f t="shared" si="153"/>
        <v>362.43899999999991</v>
      </c>
      <c r="F364" s="3">
        <f t="shared" si="157"/>
        <v>2292.5296944092283</v>
      </c>
      <c r="G364" s="16"/>
      <c r="H364">
        <f t="shared" si="155"/>
        <v>15.280000000000001</v>
      </c>
      <c r="I364" s="3">
        <f t="shared" si="158"/>
        <v>114839.72214361593</v>
      </c>
      <c r="J364">
        <f t="shared" si="162"/>
        <v>1.3053694644392457</v>
      </c>
      <c r="O364">
        <f t="shared" si="178"/>
        <v>1.9657019171970735E-5</v>
      </c>
      <c r="P364" s="3">
        <f t="shared" si="179"/>
        <v>130429.21011199689</v>
      </c>
    </row>
    <row r="365" spans="1:16" ht="12.75" x14ac:dyDescent="0.2">
      <c r="A365" s="1">
        <v>361</v>
      </c>
      <c r="B365">
        <f t="shared" si="156"/>
        <v>1050.8199999999997</v>
      </c>
      <c r="C365">
        <f t="shared" si="151"/>
        <v>2.0655988886290281E-2</v>
      </c>
      <c r="D365" s="3">
        <f t="shared" si="152"/>
        <v>2694.1443145210278</v>
      </c>
      <c r="E365" s="4">
        <f t="shared" si="153"/>
        <v>367.78699999999992</v>
      </c>
      <c r="F365" s="3">
        <f t="shared" si="157"/>
        <v>2326.8870089302563</v>
      </c>
      <c r="G365" s="15">
        <f t="shared" ref="G365" si="185">F365</f>
        <v>2326.8870089302563</v>
      </c>
      <c r="H365">
        <f t="shared" si="155"/>
        <v>0</v>
      </c>
      <c r="I365" s="3">
        <f t="shared" si="158"/>
        <v>117166.60915254618</v>
      </c>
      <c r="J365">
        <f t="shared" si="162"/>
        <v>1.3232056325224797</v>
      </c>
      <c r="O365">
        <f t="shared" si="178"/>
        <v>1.9657019171970735E-5</v>
      </c>
      <c r="P365" s="3">
        <f t="shared" si="179"/>
        <v>130429.21011199689</v>
      </c>
    </row>
    <row r="366" spans="1:16" ht="12.75" x14ac:dyDescent="0.2">
      <c r="A366" s="1">
        <v>362</v>
      </c>
      <c r="B366">
        <f t="shared" si="156"/>
        <v>1050.8199999999997</v>
      </c>
      <c r="C366">
        <f t="shared" si="151"/>
        <v>2.0655988886290281E-2</v>
      </c>
      <c r="D366" s="3">
        <f t="shared" si="152"/>
        <v>2694.1443145210278</v>
      </c>
      <c r="E366" s="4">
        <f t="shared" si="153"/>
        <v>367.78699999999992</v>
      </c>
      <c r="F366" s="3">
        <f t="shared" si="157"/>
        <v>2326.357314521028</v>
      </c>
      <c r="G366" s="16"/>
      <c r="H366">
        <f t="shared" si="155"/>
        <v>15.5</v>
      </c>
      <c r="I366" s="3">
        <f t="shared" si="158"/>
        <v>117166.60915254618</v>
      </c>
      <c r="J366">
        <f t="shared" si="162"/>
        <v>1.3232056325224797</v>
      </c>
      <c r="O366">
        <f t="shared" si="178"/>
        <v>1.9657019171970735E-5</v>
      </c>
      <c r="P366" s="3">
        <f t="shared" si="179"/>
        <v>130429.21011199689</v>
      </c>
    </row>
    <row r="367" spans="1:16" ht="12.75" x14ac:dyDescent="0.2">
      <c r="A367" s="1">
        <v>363</v>
      </c>
      <c r="B367">
        <f t="shared" si="156"/>
        <v>1066.3199999999997</v>
      </c>
      <c r="C367">
        <f t="shared" si="151"/>
        <v>2.096067268345583E-2</v>
      </c>
      <c r="D367" s="3">
        <f t="shared" si="152"/>
        <v>2733.8839815192541</v>
      </c>
      <c r="E367" s="4">
        <f t="shared" si="153"/>
        <v>373.21199999999993</v>
      </c>
      <c r="F367" s="3">
        <f t="shared" si="157"/>
        <v>2362.0292960402821</v>
      </c>
      <c r="G367" s="15">
        <f t="shared" ref="G367" si="186">F367</f>
        <v>2362.0292960402821</v>
      </c>
      <c r="H367">
        <f t="shared" si="155"/>
        <v>0</v>
      </c>
      <c r="I367" s="3">
        <f t="shared" si="158"/>
        <v>119528.63844858647</v>
      </c>
      <c r="J367">
        <f t="shared" si="162"/>
        <v>1.3413048909592378</v>
      </c>
      <c r="O367">
        <f t="shared" si="178"/>
        <v>1.9657019171970735E-5</v>
      </c>
      <c r="P367" s="3">
        <f t="shared" si="179"/>
        <v>130429.21011199689</v>
      </c>
    </row>
    <row r="368" spans="1:16" ht="12.75" x14ac:dyDescent="0.2">
      <c r="A368" s="1">
        <v>364</v>
      </c>
      <c r="B368">
        <f t="shared" si="156"/>
        <v>1066.3199999999997</v>
      </c>
      <c r="C368">
        <f t="shared" si="151"/>
        <v>1.9283818868779362E-2</v>
      </c>
      <c r="D368" s="3">
        <f t="shared" si="152"/>
        <v>2716.3871240375306</v>
      </c>
      <c r="E368" s="4">
        <f t="shared" si="153"/>
        <v>373.21199999999993</v>
      </c>
      <c r="F368" s="3">
        <f t="shared" si="157"/>
        <v>2343.1751240375306</v>
      </c>
      <c r="G368" s="16"/>
      <c r="H368">
        <f t="shared" si="155"/>
        <v>15.620000000000001</v>
      </c>
      <c r="I368" s="3">
        <f t="shared" si="158"/>
        <v>119528.63844858647</v>
      </c>
      <c r="J368">
        <f t="shared" si="162"/>
        <v>1.3413048909592378</v>
      </c>
      <c r="O368">
        <f t="shared" ref="O368:O381" si="187">$O$367-($O$367*$N$9)</f>
        <v>1.8084457638213076E-5</v>
      </c>
      <c r="P368" s="3">
        <f t="shared" ref="P368:P381" si="188">$P$367+$P$367*$N$6</f>
        <v>140863.54692095664</v>
      </c>
    </row>
    <row r="369" spans="1:16" ht="12.75" x14ac:dyDescent="0.2">
      <c r="A369" s="1">
        <v>365</v>
      </c>
      <c r="B369">
        <f t="shared" si="156"/>
        <v>1081.9399999999996</v>
      </c>
      <c r="C369">
        <f t="shared" si="151"/>
        <v>1.956629809708825E-2</v>
      </c>
      <c r="D369" s="3">
        <f t="shared" si="152"/>
        <v>2756.1781500686152</v>
      </c>
      <c r="E369" s="4">
        <f t="shared" si="153"/>
        <v>378.67899999999986</v>
      </c>
      <c r="F369" s="3">
        <f t="shared" si="157"/>
        <v>2377.6742741061462</v>
      </c>
      <c r="G369" s="15">
        <f t="shared" ref="G369" si="189">F369</f>
        <v>2377.6742741061462</v>
      </c>
      <c r="H369">
        <f t="shared" si="155"/>
        <v>0</v>
      </c>
      <c r="I369" s="3">
        <f t="shared" si="158"/>
        <v>121906.31272269262</v>
      </c>
      <c r="J369">
        <f t="shared" si="162"/>
        <v>1.3581829208117924</v>
      </c>
      <c r="O369">
        <f t="shared" si="187"/>
        <v>1.8084457638213076E-5</v>
      </c>
      <c r="P369" s="3">
        <f t="shared" si="188"/>
        <v>140863.54692095664</v>
      </c>
    </row>
    <row r="370" spans="1:16" ht="12.75" x14ac:dyDescent="0.2">
      <c r="A370" s="1">
        <v>366</v>
      </c>
      <c r="B370">
        <f>IF((F369-G369)&lt;$M$11,B369,B369+H369)-B5</f>
        <v>1070.1399999999996</v>
      </c>
      <c r="C370">
        <f t="shared" si="151"/>
        <v>1.9352901496957335E-2</v>
      </c>
      <c r="D370" s="3">
        <f t="shared" si="152"/>
        <v>2726.1183480733016</v>
      </c>
      <c r="E370" s="4">
        <f t="shared" si="153"/>
        <v>374.54899999999986</v>
      </c>
      <c r="F370" s="3">
        <f t="shared" si="157"/>
        <v>2351.5693480733016</v>
      </c>
      <c r="G370" s="16"/>
      <c r="H370">
        <f t="shared" si="155"/>
        <v>15.67</v>
      </c>
      <c r="I370" s="3">
        <f t="shared" si="158"/>
        <v>121906.31272269262</v>
      </c>
      <c r="J370">
        <f t="shared" si="162"/>
        <v>1.3581829208117924</v>
      </c>
      <c r="O370">
        <f t="shared" si="187"/>
        <v>1.8084457638213076E-5</v>
      </c>
      <c r="P370" s="3">
        <f t="shared" si="188"/>
        <v>140863.54692095664</v>
      </c>
    </row>
    <row r="371" spans="1:16" ht="12.75" x14ac:dyDescent="0.2">
      <c r="A371" s="1">
        <v>367</v>
      </c>
      <c r="B371">
        <f>IF((F370-G370)&lt;$M$11,B370,B370+H370)-IF(AND(F6&gt;=$M$11,G6=0),H6,IF(AND(F6&gt;=$M$11,G6&gt;0),0,0))</f>
        <v>1085.5899999999997</v>
      </c>
      <c r="C371">
        <f t="shared" si="151"/>
        <v>1.9632306367467729E-2</v>
      </c>
      <c r="D371" s="3">
        <f t="shared" si="152"/>
        <v>2765.4763091603863</v>
      </c>
      <c r="E371" s="4">
        <f t="shared" si="153"/>
        <v>379.95649999999989</v>
      </c>
      <c r="F371" s="3">
        <f t="shared" si="157"/>
        <v>2386.5891572336882</v>
      </c>
      <c r="G371" s="15">
        <f t="shared" ref="G371" si="190">F371</f>
        <v>2386.5891572336882</v>
      </c>
      <c r="H371">
        <f t="shared" si="155"/>
        <v>0</v>
      </c>
      <c r="I371" s="3">
        <f t="shared" si="158"/>
        <v>124292.9018799263</v>
      </c>
      <c r="J371">
        <f t="shared" si="162"/>
        <v>1.3751178898744341</v>
      </c>
      <c r="O371">
        <f t="shared" si="187"/>
        <v>1.8084457638213076E-5</v>
      </c>
      <c r="P371" s="3">
        <f t="shared" si="188"/>
        <v>140863.54692095664</v>
      </c>
    </row>
    <row r="372" spans="1:16" ht="12.75" x14ac:dyDescent="0.2">
      <c r="A372" s="1">
        <v>368</v>
      </c>
      <c r="B372">
        <f>IF((F371-G371)&lt;$M$11,B371,B371+H371)-IF(AND(F7&gt;=$M$11,G7=0),H7,IF(AND(F7&gt;=$M$11,G7&gt;0),0,0))</f>
        <v>1085.3799999999997</v>
      </c>
      <c r="C372">
        <f t="shared" si="151"/>
        <v>1.9628508631363704E-2</v>
      </c>
      <c r="D372" s="3">
        <f t="shared" si="152"/>
        <v>2764.9413465825032</v>
      </c>
      <c r="E372" s="4">
        <f t="shared" si="153"/>
        <v>379.88299999999987</v>
      </c>
      <c r="F372" s="3">
        <f t="shared" si="157"/>
        <v>2385.0583465825034</v>
      </c>
      <c r="G372" s="16"/>
      <c r="H372">
        <f t="shared" si="155"/>
        <v>15.9</v>
      </c>
      <c r="I372" s="3">
        <f t="shared" si="158"/>
        <v>124292.9018799263</v>
      </c>
      <c r="J372">
        <f t="shared" si="162"/>
        <v>1.3751178898744341</v>
      </c>
      <c r="O372">
        <f t="shared" si="187"/>
        <v>1.8084457638213076E-5</v>
      </c>
      <c r="P372" s="3">
        <f t="shared" si="188"/>
        <v>140863.54692095664</v>
      </c>
    </row>
    <row r="373" spans="1:16" ht="12.75" x14ac:dyDescent="0.2">
      <c r="A373" s="1">
        <v>369</v>
      </c>
      <c r="B373">
        <f t="shared" ref="B373:B436" si="191">IF((F372-G372)&lt;$M$11,B372,B372+H372)-IF(AND(F8&gt;=$M$11,G8=0),H8,IF(AND(F8&gt;=$M$11,G8&gt;0),0,0))</f>
        <v>1101.0599999999997</v>
      </c>
      <c r="C373">
        <f t="shared" si="151"/>
        <v>1.9912072927130885E-2</v>
      </c>
      <c r="D373" s="3">
        <f t="shared" si="152"/>
        <v>2804.885219064412</v>
      </c>
      <c r="E373" s="4">
        <f t="shared" si="153"/>
        <v>385.37099999999992</v>
      </c>
      <c r="F373" s="3">
        <f t="shared" si="157"/>
        <v>2419.5725656469153</v>
      </c>
      <c r="G373" s="15">
        <f t="shared" ref="G373" si="192">F373</f>
        <v>2419.5725656469153</v>
      </c>
      <c r="H373">
        <f t="shared" si="155"/>
        <v>0</v>
      </c>
      <c r="I373" s="3">
        <f t="shared" si="158"/>
        <v>126712.47444557321</v>
      </c>
      <c r="J373">
        <f t="shared" si="162"/>
        <v>1.3922941875891444</v>
      </c>
      <c r="O373">
        <f t="shared" si="187"/>
        <v>1.8084457638213076E-5</v>
      </c>
      <c r="P373" s="3">
        <f t="shared" si="188"/>
        <v>140863.54692095664</v>
      </c>
    </row>
    <row r="374" spans="1:16" ht="12.75" x14ac:dyDescent="0.2">
      <c r="A374" s="1">
        <v>370</v>
      </c>
      <c r="B374">
        <f t="shared" si="191"/>
        <v>1100.8299999999997</v>
      </c>
      <c r="C374">
        <f t="shared" si="151"/>
        <v>1.9907913501874094E-2</v>
      </c>
      <c r="D374" s="3">
        <f t="shared" si="152"/>
        <v>2804.2993076695875</v>
      </c>
      <c r="E374" s="4">
        <f t="shared" si="153"/>
        <v>385.29049999999989</v>
      </c>
      <c r="F374" s="3">
        <f t="shared" si="157"/>
        <v>2419.0088076695874</v>
      </c>
      <c r="G374" s="16"/>
      <c r="H374">
        <f t="shared" si="155"/>
        <v>16.12</v>
      </c>
      <c r="I374" s="3">
        <f t="shared" si="158"/>
        <v>126712.47444557321</v>
      </c>
      <c r="J374">
        <f t="shared" si="162"/>
        <v>1.3922941875891444</v>
      </c>
      <c r="O374">
        <f t="shared" si="187"/>
        <v>1.8084457638213076E-5</v>
      </c>
      <c r="P374" s="3">
        <f t="shared" si="188"/>
        <v>140863.54692095664</v>
      </c>
    </row>
    <row r="375" spans="1:16" ht="12.75" x14ac:dyDescent="0.2">
      <c r="A375" s="1">
        <v>371</v>
      </c>
      <c r="B375">
        <f t="shared" si="191"/>
        <v>1116.7199999999996</v>
      </c>
      <c r="C375">
        <f t="shared" si="151"/>
        <v>2.01952755337453E-2</v>
      </c>
      <c r="D375" s="3">
        <f t="shared" si="152"/>
        <v>2844.7781427293785</v>
      </c>
      <c r="E375" s="4">
        <f t="shared" si="153"/>
        <v>390.85199999999986</v>
      </c>
      <c r="F375" s="3">
        <f t="shared" si="157"/>
        <v>2454.9349503989661</v>
      </c>
      <c r="G375" s="15">
        <f t="shared" ref="G375" si="193">F375</f>
        <v>2454.9349503989661</v>
      </c>
      <c r="H375">
        <f t="shared" si="155"/>
        <v>0</v>
      </c>
      <c r="I375" s="3">
        <f t="shared" si="158"/>
        <v>129167.40939597218</v>
      </c>
      <c r="J375">
        <f t="shared" si="162"/>
        <v>1.4097147779148045</v>
      </c>
      <c r="O375">
        <f t="shared" si="187"/>
        <v>1.8084457638213076E-5</v>
      </c>
      <c r="P375" s="3">
        <f t="shared" si="188"/>
        <v>140863.54692095664</v>
      </c>
    </row>
    <row r="376" spans="1:16" ht="12.75" x14ac:dyDescent="0.2">
      <c r="A376" s="1">
        <v>372</v>
      </c>
      <c r="B376">
        <f t="shared" si="191"/>
        <v>1116.4899999999996</v>
      </c>
      <c r="C376">
        <f t="shared" si="151"/>
        <v>2.0191116108488508E-2</v>
      </c>
      <c r="D376" s="3">
        <f t="shared" si="152"/>
        <v>2844.1922313345544</v>
      </c>
      <c r="E376" s="4">
        <f t="shared" si="153"/>
        <v>390.77149999999989</v>
      </c>
      <c r="F376" s="3">
        <f t="shared" si="157"/>
        <v>2453.4207313345546</v>
      </c>
      <c r="G376" s="16"/>
      <c r="H376">
        <f t="shared" si="155"/>
        <v>16.350000000000001</v>
      </c>
      <c r="I376" s="3">
        <f t="shared" si="158"/>
        <v>129167.40939597218</v>
      </c>
      <c r="J376">
        <f t="shared" si="162"/>
        <v>1.4097147779148045</v>
      </c>
      <c r="O376">
        <f t="shared" si="187"/>
        <v>1.8084457638213076E-5</v>
      </c>
      <c r="P376" s="3">
        <f t="shared" si="188"/>
        <v>140863.54692095664</v>
      </c>
    </row>
    <row r="377" spans="1:16" ht="12.75" x14ac:dyDescent="0.2">
      <c r="A377" s="1">
        <v>373</v>
      </c>
      <c r="B377">
        <f t="shared" si="191"/>
        <v>1132.5999999999995</v>
      </c>
      <c r="C377">
        <f t="shared" si="151"/>
        <v>2.048245672104012E-2</v>
      </c>
      <c r="D377" s="3">
        <f t="shared" si="152"/>
        <v>2885.2315033806985</v>
      </c>
      <c r="E377" s="4">
        <f t="shared" si="153"/>
        <v>396.4099999999998</v>
      </c>
      <c r="F377" s="3">
        <f t="shared" si="157"/>
        <v>2489.7422347152533</v>
      </c>
      <c r="G377" s="15">
        <f t="shared" ref="G377" si="194">F377</f>
        <v>2489.7422347152533</v>
      </c>
      <c r="H377">
        <f t="shared" si="155"/>
        <v>0</v>
      </c>
      <c r="I377" s="3">
        <f t="shared" si="158"/>
        <v>131657.15163068744</v>
      </c>
      <c r="J377">
        <f t="shared" si="162"/>
        <v>1.4273830928038032</v>
      </c>
      <c r="O377">
        <f t="shared" si="187"/>
        <v>1.8084457638213076E-5</v>
      </c>
      <c r="P377" s="3">
        <f t="shared" si="188"/>
        <v>140863.54692095664</v>
      </c>
    </row>
    <row r="378" spans="1:16" ht="12.75" x14ac:dyDescent="0.2">
      <c r="A378" s="1">
        <v>374</v>
      </c>
      <c r="B378">
        <f t="shared" si="191"/>
        <v>1132.3599999999994</v>
      </c>
      <c r="C378">
        <f t="shared" si="151"/>
        <v>2.0478116451206948E-2</v>
      </c>
      <c r="D378" s="3">
        <f t="shared" si="152"/>
        <v>2884.620117577404</v>
      </c>
      <c r="E378" s="4">
        <f t="shared" si="153"/>
        <v>396.32599999999979</v>
      </c>
      <c r="F378" s="3">
        <f t="shared" si="157"/>
        <v>2488.294117577404</v>
      </c>
      <c r="G378" s="16"/>
      <c r="H378">
        <f t="shared" si="155"/>
        <v>16.580000000000002</v>
      </c>
      <c r="I378" s="3">
        <f t="shared" si="158"/>
        <v>131657.15163068744</v>
      </c>
      <c r="J378">
        <f t="shared" si="162"/>
        <v>1.4273830928038032</v>
      </c>
      <c r="O378">
        <f t="shared" si="187"/>
        <v>1.8084457638213076E-5</v>
      </c>
      <c r="P378" s="3">
        <f t="shared" si="188"/>
        <v>140863.54692095664</v>
      </c>
    </row>
    <row r="379" spans="1:16" ht="12.75" x14ac:dyDescent="0.2">
      <c r="A379" s="1">
        <v>375</v>
      </c>
      <c r="B379">
        <f t="shared" si="191"/>
        <v>1148.6999999999994</v>
      </c>
      <c r="C379">
        <f t="shared" si="151"/>
        <v>2.0773616489015351E-2</v>
      </c>
      <c r="D379" s="3">
        <f t="shared" si="152"/>
        <v>2926.2453010183722</v>
      </c>
      <c r="E379" s="4">
        <f t="shared" si="153"/>
        <v>402.04499999999979</v>
      </c>
      <c r="F379" s="3">
        <f t="shared" si="157"/>
        <v>2525.4944185957761</v>
      </c>
      <c r="G379" s="15">
        <f t="shared" ref="G379" si="195">F379</f>
        <v>2525.4944185957761</v>
      </c>
      <c r="H379">
        <f t="shared" si="155"/>
        <v>0</v>
      </c>
      <c r="I379" s="3">
        <f t="shared" si="158"/>
        <v>134182.64604928321</v>
      </c>
      <c r="J379">
        <f t="shared" si="162"/>
        <v>1.4453025642085291</v>
      </c>
      <c r="O379">
        <f t="shared" si="187"/>
        <v>1.8084457638213076E-5</v>
      </c>
      <c r="P379" s="3">
        <f t="shared" si="188"/>
        <v>140863.54692095664</v>
      </c>
    </row>
    <row r="380" spans="1:16" ht="12.75" x14ac:dyDescent="0.2">
      <c r="A380" s="1">
        <v>376</v>
      </c>
      <c r="B380">
        <f t="shared" si="191"/>
        <v>1148.4499999999994</v>
      </c>
      <c r="C380">
        <f t="shared" si="151"/>
        <v>2.0769095374605796E-2</v>
      </c>
      <c r="D380" s="3">
        <f t="shared" si="152"/>
        <v>2925.6084408066067</v>
      </c>
      <c r="E380" s="4">
        <f t="shared" si="153"/>
        <v>401.95749999999981</v>
      </c>
      <c r="F380" s="3">
        <f t="shared" si="157"/>
        <v>2523.6509408066067</v>
      </c>
      <c r="G380" s="16"/>
      <c r="H380">
        <f t="shared" si="155"/>
        <v>16.82</v>
      </c>
      <c r="I380" s="3">
        <f t="shared" si="158"/>
        <v>134182.64604928321</v>
      </c>
      <c r="J380">
        <f t="shared" si="162"/>
        <v>1.4453025642085291</v>
      </c>
      <c r="O380">
        <f t="shared" si="187"/>
        <v>1.8084457638213076E-5</v>
      </c>
      <c r="P380" s="3">
        <f t="shared" si="188"/>
        <v>140863.54692095664</v>
      </c>
    </row>
    <row r="381" spans="1:16" ht="12.75" x14ac:dyDescent="0.2">
      <c r="A381" s="1">
        <v>377</v>
      </c>
      <c r="B381">
        <f t="shared" si="191"/>
        <v>1165.0099999999993</v>
      </c>
      <c r="C381">
        <f t="shared" si="151"/>
        <v>2.1068573993094603E-2</v>
      </c>
      <c r="D381" s="3">
        <f t="shared" si="152"/>
        <v>2967.7940612339285</v>
      </c>
      <c r="E381" s="4">
        <f t="shared" si="153"/>
        <v>407.75349999999975</v>
      </c>
      <c r="F381" s="3">
        <f t="shared" si="157"/>
        <v>2560.6915020405354</v>
      </c>
      <c r="G381" s="15">
        <f t="shared" ref="G381" si="196">F381</f>
        <v>2560.6915020405354</v>
      </c>
      <c r="H381">
        <f t="shared" si="155"/>
        <v>0</v>
      </c>
      <c r="I381" s="3">
        <f t="shared" si="158"/>
        <v>136743.33755132376</v>
      </c>
      <c r="J381">
        <f t="shared" si="162"/>
        <v>1.4634764680835357</v>
      </c>
      <c r="O381">
        <f t="shared" si="187"/>
        <v>1.8084457638213076E-5</v>
      </c>
      <c r="P381" s="3">
        <f t="shared" si="188"/>
        <v>140863.54692095664</v>
      </c>
    </row>
    <row r="382" spans="1:16" ht="12.75" x14ac:dyDescent="0.2">
      <c r="A382" s="1">
        <v>378</v>
      </c>
      <c r="B382">
        <f t="shared" si="191"/>
        <v>1164.7599999999993</v>
      </c>
      <c r="C382">
        <f t="shared" si="151"/>
        <v>1.9378928648390244E-2</v>
      </c>
      <c r="D382" s="3">
        <f t="shared" si="152"/>
        <v>2948.1673949356214</v>
      </c>
      <c r="E382" s="4">
        <f t="shared" si="153"/>
        <v>407.66599999999977</v>
      </c>
      <c r="F382" s="3">
        <f t="shared" si="157"/>
        <v>2540.5013949356216</v>
      </c>
      <c r="G382" s="16"/>
      <c r="H382">
        <f t="shared" si="155"/>
        <v>16.93</v>
      </c>
      <c r="I382" s="3">
        <f t="shared" si="158"/>
        <v>136743.33755132376</v>
      </c>
      <c r="J382">
        <f t="shared" si="162"/>
        <v>1.4634764680835357</v>
      </c>
      <c r="O382">
        <f t="shared" ref="O382:O395" si="197">$O$381-($O$381*$N$9)</f>
        <v>1.663770102715603E-5</v>
      </c>
      <c r="P382" s="3">
        <f t="shared" ref="P382:P395" si="198">$P$381+$P$381*$N$6</f>
        <v>152132.63067463317</v>
      </c>
    </row>
    <row r="383" spans="1:16" ht="12.75" x14ac:dyDescent="0.2">
      <c r="A383" s="1">
        <v>379</v>
      </c>
      <c r="B383">
        <f t="shared" si="191"/>
        <v>1181.4299999999994</v>
      </c>
      <c r="C383">
        <f t="shared" si="151"/>
        <v>1.9656279124512937E-2</v>
      </c>
      <c r="D383" s="3">
        <f t="shared" si="152"/>
        <v>2990.3614524870286</v>
      </c>
      <c r="E383" s="4">
        <f t="shared" si="153"/>
        <v>413.50049999999976</v>
      </c>
      <c r="F383" s="3">
        <f t="shared" si="157"/>
        <v>2577.8623474226506</v>
      </c>
      <c r="G383" s="15">
        <f t="shared" ref="G383" si="199">F383</f>
        <v>2577.8623474226506</v>
      </c>
      <c r="H383">
        <f t="shared" si="155"/>
        <v>0</v>
      </c>
      <c r="I383" s="3">
        <f t="shared" si="158"/>
        <v>139321.19989874642</v>
      </c>
      <c r="J383">
        <f t="shared" si="162"/>
        <v>1.4804147208506109</v>
      </c>
      <c r="O383">
        <f t="shared" si="197"/>
        <v>1.663770102715603E-5</v>
      </c>
      <c r="P383" s="3">
        <f t="shared" si="198"/>
        <v>152132.63067463317</v>
      </c>
    </row>
    <row r="384" spans="1:16" ht="12.75" x14ac:dyDescent="0.2">
      <c r="A384" s="1">
        <v>380</v>
      </c>
      <c r="B384">
        <f t="shared" si="191"/>
        <v>1181.1599999999994</v>
      </c>
      <c r="C384">
        <f t="shared" si="151"/>
        <v>1.9651786945235606E-2</v>
      </c>
      <c r="D384" s="3">
        <f t="shared" si="152"/>
        <v>2989.678045436106</v>
      </c>
      <c r="E384" s="4">
        <f t="shared" si="153"/>
        <v>413.40599999999984</v>
      </c>
      <c r="F384" s="3">
        <f t="shared" si="157"/>
        <v>2576.2720454361061</v>
      </c>
      <c r="G384" s="16"/>
      <c r="H384">
        <f t="shared" si="155"/>
        <v>17.170000000000002</v>
      </c>
      <c r="I384" s="3">
        <f t="shared" si="158"/>
        <v>139321.19989874642</v>
      </c>
      <c r="J384">
        <f t="shared" si="162"/>
        <v>1.4804147208506109</v>
      </c>
      <c r="O384">
        <f t="shared" si="197"/>
        <v>1.663770102715603E-5</v>
      </c>
      <c r="P384" s="3">
        <f t="shared" si="198"/>
        <v>152132.63067463317</v>
      </c>
    </row>
    <row r="385" spans="1:16" ht="12.75" x14ac:dyDescent="0.2">
      <c r="A385" s="1">
        <v>381</v>
      </c>
      <c r="B385">
        <f t="shared" si="191"/>
        <v>1198.0599999999995</v>
      </c>
      <c r="C385">
        <f t="shared" si="151"/>
        <v>1.9932964092594544E-2</v>
      </c>
      <c r="D385" s="3">
        <f t="shared" si="152"/>
        <v>3032.4542645494103</v>
      </c>
      <c r="E385" s="4">
        <f t="shared" si="153"/>
        <v>419.3209999999998</v>
      </c>
      <c r="F385" s="3">
        <f t="shared" si="157"/>
        <v>2613.9053099855159</v>
      </c>
      <c r="G385" s="15">
        <f t="shared" ref="G385" si="200">F385</f>
        <v>2613.9053099855159</v>
      </c>
      <c r="H385">
        <f t="shared" si="155"/>
        <v>0</v>
      </c>
      <c r="I385" s="3">
        <f t="shared" si="158"/>
        <v>141935.10520873193</v>
      </c>
      <c r="J385">
        <f t="shared" si="162"/>
        <v>1.4975913992066048</v>
      </c>
      <c r="O385">
        <f t="shared" si="197"/>
        <v>1.663770102715603E-5</v>
      </c>
      <c r="P385" s="3">
        <f t="shared" si="198"/>
        <v>152132.63067463317</v>
      </c>
    </row>
    <row r="386" spans="1:16" ht="12.75" x14ac:dyDescent="0.2">
      <c r="A386" s="1">
        <v>382</v>
      </c>
      <c r="B386">
        <f t="shared" si="191"/>
        <v>1197.7799999999995</v>
      </c>
      <c r="C386">
        <f t="shared" si="151"/>
        <v>1.992830553630694E-2</v>
      </c>
      <c r="D386" s="3">
        <f t="shared" si="152"/>
        <v>3031.7455461262311</v>
      </c>
      <c r="E386" s="4">
        <f t="shared" si="153"/>
        <v>419.22299999999984</v>
      </c>
      <c r="F386" s="3">
        <f t="shared" si="157"/>
        <v>2612.5225461262312</v>
      </c>
      <c r="G386" s="16"/>
      <c r="H386">
        <f t="shared" si="155"/>
        <v>17.41</v>
      </c>
      <c r="I386" s="3">
        <f t="shared" si="158"/>
        <v>141935.10520873193</v>
      </c>
      <c r="J386">
        <f t="shared" si="162"/>
        <v>1.4975913992066048</v>
      </c>
      <c r="O386">
        <f t="shared" si="197"/>
        <v>1.663770102715603E-5</v>
      </c>
      <c r="P386" s="3">
        <f t="shared" si="198"/>
        <v>152132.63067463317</v>
      </c>
    </row>
    <row r="387" spans="1:16" ht="12.75" x14ac:dyDescent="0.2">
      <c r="A387" s="1">
        <v>383</v>
      </c>
      <c r="B387">
        <f t="shared" si="191"/>
        <v>1214.9099999999996</v>
      </c>
      <c r="C387">
        <f t="shared" si="151"/>
        <v>2.0213309354902127E-2</v>
      </c>
      <c r="D387" s="3">
        <f t="shared" si="152"/>
        <v>3075.1039268014329</v>
      </c>
      <c r="E387" s="4">
        <f t="shared" si="153"/>
        <v>425.21849999999989</v>
      </c>
      <c r="F387" s="3">
        <f t="shared" si="157"/>
        <v>2650.9079729276641</v>
      </c>
      <c r="G387" s="15">
        <f t="shared" ref="G387" si="201">F387</f>
        <v>2650.9079729276641</v>
      </c>
      <c r="H387">
        <f t="shared" si="155"/>
        <v>0</v>
      </c>
      <c r="I387" s="3">
        <f t="shared" si="158"/>
        <v>144586.0131816596</v>
      </c>
      <c r="J387">
        <f t="shared" si="162"/>
        <v>1.5150096573084368</v>
      </c>
      <c r="O387">
        <f t="shared" si="197"/>
        <v>1.663770102715603E-5</v>
      </c>
      <c r="P387" s="3">
        <f t="shared" si="198"/>
        <v>152132.63067463317</v>
      </c>
    </row>
    <row r="388" spans="1:16" ht="12.75" x14ac:dyDescent="0.2">
      <c r="A388" s="1">
        <v>384</v>
      </c>
      <c r="B388">
        <f t="shared" si="191"/>
        <v>1214.6299999999997</v>
      </c>
      <c r="C388">
        <f t="shared" si="151"/>
        <v>2.0208650798614523E-2</v>
      </c>
      <c r="D388" s="3">
        <f t="shared" si="152"/>
        <v>3074.3952083782538</v>
      </c>
      <c r="E388" s="4">
        <f t="shared" si="153"/>
        <v>425.12049999999988</v>
      </c>
      <c r="F388" s="3">
        <f t="shared" si="157"/>
        <v>2649.2747083782538</v>
      </c>
      <c r="G388" s="16"/>
      <c r="H388">
        <f t="shared" si="155"/>
        <v>17.66</v>
      </c>
      <c r="I388" s="3">
        <f t="shared" si="158"/>
        <v>144586.0131816596</v>
      </c>
      <c r="J388">
        <f t="shared" si="162"/>
        <v>1.5150096573084368</v>
      </c>
      <c r="O388">
        <f t="shared" si="197"/>
        <v>1.663770102715603E-5</v>
      </c>
      <c r="P388" s="3">
        <f t="shared" si="198"/>
        <v>152132.63067463317</v>
      </c>
    </row>
    <row r="389" spans="1:16" ht="12.75" x14ac:dyDescent="0.2">
      <c r="A389" s="1">
        <v>385</v>
      </c>
      <c r="B389">
        <f t="shared" si="191"/>
        <v>1231.9999999999998</v>
      </c>
      <c r="C389">
        <f t="shared" ref="C389:C411" si="202">B389*O389</f>
        <v>2.0497647665456226E-2</v>
      </c>
      <c r="D389" s="3">
        <f t="shared" ref="D389:D411" si="203">C389*P389</f>
        <v>3118.3610619876085</v>
      </c>
      <c r="E389" s="4">
        <f t="shared" ref="E389:E452" si="204">B389*$M$12*100</f>
        <v>431.19999999999993</v>
      </c>
      <c r="F389" s="3">
        <f t="shared" si="157"/>
        <v>2687.4357703658625</v>
      </c>
      <c r="G389" s="15">
        <f t="shared" ref="G389" si="205">F389</f>
        <v>2687.4357703658625</v>
      </c>
      <c r="H389">
        <f t="shared" ref="H389:H452" si="206">0.01*ROUNDDOWN((F389-G389)/$M$11,0)</f>
        <v>0</v>
      </c>
      <c r="I389" s="3">
        <f t="shared" si="158"/>
        <v>147273.44895202547</v>
      </c>
      <c r="J389">
        <f t="shared" si="162"/>
        <v>1.5326729360545637</v>
      </c>
      <c r="O389">
        <f t="shared" si="197"/>
        <v>1.663770102715603E-5</v>
      </c>
      <c r="P389" s="3">
        <f t="shared" si="198"/>
        <v>152132.63067463317</v>
      </c>
    </row>
    <row r="390" spans="1:16" ht="12.75" x14ac:dyDescent="0.2">
      <c r="A390" s="1">
        <v>386</v>
      </c>
      <c r="B390">
        <f t="shared" si="191"/>
        <v>1231.7099999999998</v>
      </c>
      <c r="C390">
        <f t="shared" si="202"/>
        <v>2.0492822732158349E-2</v>
      </c>
      <c r="D390" s="3">
        <f t="shared" si="203"/>
        <v>3117.6270321921729</v>
      </c>
      <c r="E390" s="4">
        <f t="shared" si="204"/>
        <v>431.09849999999994</v>
      </c>
      <c r="F390" s="3">
        <f t="shared" ref="F390:F453" si="207">D390-E390+((F389-G389)-($M$11*H389*100))</f>
        <v>2686.5285321921729</v>
      </c>
      <c r="G390" s="16"/>
      <c r="H390">
        <f t="shared" si="206"/>
        <v>17.91</v>
      </c>
      <c r="I390" s="3">
        <f t="shared" ref="I390:I453" si="208">IF(G390=0,I389,I389+G390)</f>
        <v>147273.44895202547</v>
      </c>
      <c r="J390">
        <f t="shared" si="162"/>
        <v>1.5326729360545637</v>
      </c>
      <c r="O390">
        <f t="shared" si="197"/>
        <v>1.663770102715603E-5</v>
      </c>
      <c r="P390" s="3">
        <f t="shared" si="198"/>
        <v>152132.63067463317</v>
      </c>
    </row>
    <row r="391" spans="1:16" ht="12.75" x14ac:dyDescent="0.2">
      <c r="A391" s="1">
        <v>387</v>
      </c>
      <c r="B391">
        <f t="shared" si="191"/>
        <v>1249.32</v>
      </c>
      <c r="C391">
        <f t="shared" si="202"/>
        <v>2.078581264724657E-2</v>
      </c>
      <c r="D391" s="3">
        <f t="shared" si="203"/>
        <v>3162.2003587356817</v>
      </c>
      <c r="E391" s="4">
        <f t="shared" si="204"/>
        <v>437.26199999999994</v>
      </c>
      <c r="F391" s="3">
        <f t="shared" si="207"/>
        <v>2724.9668909278544</v>
      </c>
      <c r="G391" s="15">
        <f t="shared" ref="G391" si="209">F391</f>
        <v>2724.9668909278544</v>
      </c>
      <c r="H391">
        <f t="shared" si="206"/>
        <v>0</v>
      </c>
      <c r="I391" s="3">
        <f t="shared" si="208"/>
        <v>149998.41584295331</v>
      </c>
      <c r="J391">
        <f t="shared" si="162"/>
        <v>1.5505845329726735</v>
      </c>
      <c r="O391">
        <f t="shared" si="197"/>
        <v>1.663770102715603E-5</v>
      </c>
      <c r="P391" s="3">
        <f t="shared" si="198"/>
        <v>152132.63067463317</v>
      </c>
    </row>
    <row r="392" spans="1:16" ht="12.75" x14ac:dyDescent="0.2">
      <c r="A392" s="1">
        <v>388</v>
      </c>
      <c r="B392">
        <f t="shared" si="191"/>
        <v>1249.01</v>
      </c>
      <c r="C392">
        <f t="shared" si="202"/>
        <v>2.0780654959928153E-2</v>
      </c>
      <c r="D392" s="3">
        <f t="shared" si="203"/>
        <v>3161.4157061957335</v>
      </c>
      <c r="E392" s="4">
        <f t="shared" si="204"/>
        <v>437.15349999999995</v>
      </c>
      <c r="F392" s="3">
        <f t="shared" si="207"/>
        <v>2724.2622061957336</v>
      </c>
      <c r="G392" s="16"/>
      <c r="H392">
        <f t="shared" si="206"/>
        <v>18.16</v>
      </c>
      <c r="I392" s="3">
        <f t="shared" si="208"/>
        <v>149998.41584295331</v>
      </c>
      <c r="J392">
        <f t="shared" ref="J392:J455" si="210">IF(G392=0,J391,J391+C392-((E392/D392)*C392))</f>
        <v>1.5505845329726735</v>
      </c>
      <c r="O392">
        <f t="shared" si="197"/>
        <v>1.663770102715603E-5</v>
      </c>
      <c r="P392" s="3">
        <f t="shared" si="198"/>
        <v>152132.63067463317</v>
      </c>
    </row>
    <row r="393" spans="1:16" ht="12.75" x14ac:dyDescent="0.2">
      <c r="A393" s="1">
        <v>389</v>
      </c>
      <c r="B393">
        <f t="shared" si="191"/>
        <v>1266.8600000000001</v>
      </c>
      <c r="C393">
        <f t="shared" si="202"/>
        <v>2.107763792326289E-2</v>
      </c>
      <c r="D393" s="3">
        <f t="shared" si="203"/>
        <v>3206.5965056733953</v>
      </c>
      <c r="E393" s="4">
        <f t="shared" si="204"/>
        <v>443.40100000000007</v>
      </c>
      <c r="F393" s="3">
        <f t="shared" si="207"/>
        <v>2763.4577118691286</v>
      </c>
      <c r="G393" s="15">
        <f t="shared" ref="G393" si="211">F393</f>
        <v>2763.4577118691286</v>
      </c>
      <c r="H393">
        <f t="shared" si="206"/>
        <v>0</v>
      </c>
      <c r="I393" s="3">
        <f t="shared" si="208"/>
        <v>152761.87355482244</v>
      </c>
      <c r="J393">
        <f t="shared" si="210"/>
        <v>1.5687476022196851</v>
      </c>
      <c r="O393">
        <f t="shared" si="197"/>
        <v>1.663770102715603E-5</v>
      </c>
      <c r="P393" s="3">
        <f t="shared" si="198"/>
        <v>152132.63067463317</v>
      </c>
    </row>
    <row r="394" spans="1:16" ht="12.75" x14ac:dyDescent="0.2">
      <c r="A394" s="1">
        <v>390</v>
      </c>
      <c r="B394">
        <f t="shared" si="191"/>
        <v>1266.5400000000002</v>
      </c>
      <c r="C394">
        <f t="shared" si="202"/>
        <v>2.10723138589342E-2</v>
      </c>
      <c r="D394" s="3">
        <f t="shared" si="203"/>
        <v>3205.7865417611906</v>
      </c>
      <c r="E394" s="4">
        <f t="shared" si="204"/>
        <v>443.28900000000004</v>
      </c>
      <c r="F394" s="3">
        <f t="shared" si="207"/>
        <v>2762.4975417611904</v>
      </c>
      <c r="G394" s="16"/>
      <c r="H394">
        <f t="shared" si="206"/>
        <v>18.41</v>
      </c>
      <c r="I394" s="3">
        <f t="shared" si="208"/>
        <v>152761.87355482244</v>
      </c>
      <c r="J394">
        <f t="shared" si="210"/>
        <v>1.5687476022196851</v>
      </c>
      <c r="O394">
        <f t="shared" si="197"/>
        <v>1.663770102715603E-5</v>
      </c>
      <c r="P394" s="3">
        <f t="shared" si="198"/>
        <v>152132.63067463317</v>
      </c>
    </row>
    <row r="395" spans="1:16" ht="12.75" x14ac:dyDescent="0.2">
      <c r="A395" s="1">
        <v>391</v>
      </c>
      <c r="B395">
        <f t="shared" si="191"/>
        <v>1284.6300000000003</v>
      </c>
      <c r="C395">
        <f t="shared" si="202"/>
        <v>2.1373289870515455E-2</v>
      </c>
      <c r="D395" s="3">
        <f t="shared" si="203"/>
        <v>3251.574814173006</v>
      </c>
      <c r="E395" s="4">
        <f t="shared" si="204"/>
        <v>449.62050000000016</v>
      </c>
      <c r="F395" s="3">
        <f t="shared" si="207"/>
        <v>2802.9518559341964</v>
      </c>
      <c r="G395" s="15">
        <f t="shared" ref="G395" si="212">F395</f>
        <v>2802.9518559341964</v>
      </c>
      <c r="H395">
        <f t="shared" si="206"/>
        <v>0</v>
      </c>
      <c r="I395" s="3">
        <f t="shared" si="208"/>
        <v>155564.82541075663</v>
      </c>
      <c r="J395">
        <f t="shared" si="210"/>
        <v>1.5871654413232865</v>
      </c>
      <c r="O395">
        <f t="shared" si="197"/>
        <v>1.663770102715603E-5</v>
      </c>
      <c r="P395" s="3">
        <f t="shared" si="198"/>
        <v>152132.63067463317</v>
      </c>
    </row>
    <row r="396" spans="1:16" ht="12.75" x14ac:dyDescent="0.2">
      <c r="A396" s="1">
        <v>392</v>
      </c>
      <c r="B396">
        <f t="shared" si="191"/>
        <v>1284.3000000000004</v>
      </c>
      <c r="C396">
        <f t="shared" si="202"/>
        <v>1.9658375474842379E-2</v>
      </c>
      <c r="D396" s="3">
        <f t="shared" si="203"/>
        <v>3229.934805839659</v>
      </c>
      <c r="E396" s="4">
        <f t="shared" si="204"/>
        <v>449.50500000000017</v>
      </c>
      <c r="F396" s="3">
        <f t="shared" si="207"/>
        <v>2780.4298058396589</v>
      </c>
      <c r="G396" s="16"/>
      <c r="H396">
        <f t="shared" si="206"/>
        <v>18.53</v>
      </c>
      <c r="I396" s="3">
        <f t="shared" si="208"/>
        <v>155564.82541075663</v>
      </c>
      <c r="J396">
        <f t="shared" si="210"/>
        <v>1.5871654413232865</v>
      </c>
      <c r="O396">
        <f t="shared" ref="O396:O409" si="213">$O$395-($O$395*$N$9)</f>
        <v>1.5306684944983549E-5</v>
      </c>
      <c r="P396" s="3">
        <f t="shared" ref="P396:P409" si="214">$P$395+$P$395*$N$6</f>
        <v>164303.24112860381</v>
      </c>
    </row>
    <row r="397" spans="1:16" ht="12.75" x14ac:dyDescent="0.2">
      <c r="A397" s="1">
        <v>393</v>
      </c>
      <c r="B397">
        <f t="shared" si="191"/>
        <v>1302.5000000000005</v>
      </c>
      <c r="C397">
        <f t="shared" si="202"/>
        <v>1.993695714084108E-2</v>
      </c>
      <c r="D397" s="3">
        <f t="shared" si="203"/>
        <v>3275.7066764822516</v>
      </c>
      <c r="E397" s="4">
        <f t="shared" si="204"/>
        <v>455.87500000000017</v>
      </c>
      <c r="F397" s="3">
        <f t="shared" si="207"/>
        <v>2820.7614823219105</v>
      </c>
      <c r="G397" s="15">
        <f t="shared" ref="G397" si="215">F397</f>
        <v>2820.7614823219105</v>
      </c>
      <c r="H397">
        <f t="shared" si="206"/>
        <v>0</v>
      </c>
      <c r="I397" s="3">
        <f t="shared" si="208"/>
        <v>158385.58689307855</v>
      </c>
      <c r="J397">
        <f t="shared" si="210"/>
        <v>1.6043278031678414</v>
      </c>
      <c r="O397">
        <f t="shared" si="213"/>
        <v>1.5306684944983549E-5</v>
      </c>
      <c r="P397" s="3">
        <f t="shared" si="214"/>
        <v>164303.24112860381</v>
      </c>
    </row>
    <row r="398" spans="1:16" ht="12.75" x14ac:dyDescent="0.2">
      <c r="A398" s="1">
        <v>394</v>
      </c>
      <c r="B398">
        <f t="shared" si="191"/>
        <v>1302.1700000000005</v>
      </c>
      <c r="C398">
        <f t="shared" si="202"/>
        <v>1.9931905934809237E-2</v>
      </c>
      <c r="D398" s="3">
        <f t="shared" si="203"/>
        <v>3274.8767469596114</v>
      </c>
      <c r="E398" s="4">
        <f t="shared" si="204"/>
        <v>455.75950000000017</v>
      </c>
      <c r="F398" s="3">
        <f t="shared" si="207"/>
        <v>2819.1172469596113</v>
      </c>
      <c r="G398" s="16"/>
      <c r="H398">
        <f t="shared" si="206"/>
        <v>18.79</v>
      </c>
      <c r="I398" s="3">
        <f t="shared" si="208"/>
        <v>158385.58689307855</v>
      </c>
      <c r="J398">
        <f t="shared" si="210"/>
        <v>1.6043278031678414</v>
      </c>
      <c r="O398">
        <f t="shared" si="213"/>
        <v>1.5306684944983549E-5</v>
      </c>
      <c r="P398" s="3">
        <f t="shared" si="214"/>
        <v>164303.24112860381</v>
      </c>
    </row>
    <row r="399" spans="1:16" ht="12.75" x14ac:dyDescent="0.2">
      <c r="A399" s="1">
        <v>395</v>
      </c>
      <c r="B399">
        <f t="shared" si="191"/>
        <v>1320.6100000000006</v>
      </c>
      <c r="C399">
        <f t="shared" si="202"/>
        <v>2.0214161205194734E-2</v>
      </c>
      <c r="D399" s="3">
        <f t="shared" si="203"/>
        <v>3321.2522027095788</v>
      </c>
      <c r="E399" s="4">
        <f t="shared" si="204"/>
        <v>462.21350000000018</v>
      </c>
      <c r="F399" s="3">
        <f t="shared" si="207"/>
        <v>2859.6559496691898</v>
      </c>
      <c r="G399" s="15">
        <f t="shared" ref="G399" si="216">F399</f>
        <v>2859.6559496691898</v>
      </c>
      <c r="H399">
        <f t="shared" si="206"/>
        <v>0</v>
      </c>
      <c r="I399" s="3">
        <f t="shared" si="208"/>
        <v>161245.24284274774</v>
      </c>
      <c r="J399">
        <f t="shared" si="210"/>
        <v>1.6217287910185421</v>
      </c>
      <c r="O399">
        <f t="shared" si="213"/>
        <v>1.5306684944983549E-5</v>
      </c>
      <c r="P399" s="3">
        <f t="shared" si="214"/>
        <v>164303.24112860381</v>
      </c>
    </row>
    <row r="400" spans="1:16" ht="12.75" x14ac:dyDescent="0.2">
      <c r="A400" s="1">
        <v>396</v>
      </c>
      <c r="B400">
        <f t="shared" si="191"/>
        <v>1320.2700000000007</v>
      </c>
      <c r="C400">
        <f t="shared" si="202"/>
        <v>2.0208956932313442E-2</v>
      </c>
      <c r="D400" s="3">
        <f t="shared" si="203"/>
        <v>3320.3971238074651</v>
      </c>
      <c r="E400" s="4">
        <f t="shared" si="204"/>
        <v>462.09450000000027</v>
      </c>
      <c r="F400" s="3">
        <f t="shared" si="207"/>
        <v>2858.3026238074649</v>
      </c>
      <c r="G400" s="16"/>
      <c r="H400">
        <f t="shared" si="206"/>
        <v>19.05</v>
      </c>
      <c r="I400" s="3">
        <f t="shared" si="208"/>
        <v>161245.24284274774</v>
      </c>
      <c r="J400">
        <f t="shared" si="210"/>
        <v>1.6217287910185421</v>
      </c>
      <c r="O400">
        <f t="shared" si="213"/>
        <v>1.5306684944983549E-5</v>
      </c>
      <c r="P400" s="3">
        <f t="shared" si="214"/>
        <v>164303.24112860381</v>
      </c>
    </row>
    <row r="401" spans="1:16" ht="12.75" x14ac:dyDescent="0.2">
      <c r="A401" s="1">
        <v>397</v>
      </c>
      <c r="B401">
        <f t="shared" si="191"/>
        <v>1338.9600000000007</v>
      </c>
      <c r="C401">
        <f t="shared" si="202"/>
        <v>2.0495038873935185E-2</v>
      </c>
      <c r="D401" s="3">
        <f t="shared" si="203"/>
        <v>3367.4013140442812</v>
      </c>
      <c r="E401" s="4">
        <f t="shared" si="204"/>
        <v>468.63600000000025</v>
      </c>
      <c r="F401" s="3">
        <f t="shared" si="207"/>
        <v>2899.5679378517452</v>
      </c>
      <c r="G401" s="15">
        <f t="shared" ref="G401" si="217">F401</f>
        <v>2899.5679378517452</v>
      </c>
      <c r="H401">
        <f t="shared" si="206"/>
        <v>0</v>
      </c>
      <c r="I401" s="3">
        <f t="shared" si="208"/>
        <v>164144.81078059948</v>
      </c>
      <c r="J401">
        <f t="shared" si="210"/>
        <v>1.6393715672299702</v>
      </c>
      <c r="O401">
        <f t="shared" si="213"/>
        <v>1.5306684944983549E-5</v>
      </c>
      <c r="P401" s="3">
        <f t="shared" si="214"/>
        <v>164303.24112860381</v>
      </c>
    </row>
    <row r="402" spans="1:16" ht="12.75" x14ac:dyDescent="0.2">
      <c r="A402" s="1">
        <v>398</v>
      </c>
      <c r="B402">
        <f t="shared" si="191"/>
        <v>1338.6000000000008</v>
      </c>
      <c r="C402">
        <f t="shared" si="202"/>
        <v>2.0489528467354991E-2</v>
      </c>
      <c r="D402" s="3">
        <f t="shared" si="203"/>
        <v>3366.495936383219</v>
      </c>
      <c r="E402" s="4">
        <f t="shared" si="204"/>
        <v>468.51000000000028</v>
      </c>
      <c r="F402" s="3">
        <f t="shared" si="207"/>
        <v>2897.9859363832188</v>
      </c>
      <c r="G402" s="16"/>
      <c r="H402">
        <f t="shared" si="206"/>
        <v>19.309999999999999</v>
      </c>
      <c r="I402" s="3">
        <f t="shared" si="208"/>
        <v>164144.81078059948</v>
      </c>
      <c r="J402">
        <f t="shared" si="210"/>
        <v>1.6393715672299702</v>
      </c>
      <c r="O402">
        <f t="shared" si="213"/>
        <v>1.5306684944983549E-5</v>
      </c>
      <c r="P402" s="3">
        <f t="shared" si="214"/>
        <v>164303.24112860381</v>
      </c>
    </row>
    <row r="403" spans="1:16" ht="12.75" x14ac:dyDescent="0.2">
      <c r="A403" s="1">
        <v>399</v>
      </c>
      <c r="B403">
        <f t="shared" si="191"/>
        <v>1357.5400000000009</v>
      </c>
      <c r="C403">
        <f t="shared" si="202"/>
        <v>2.077943708021298E-2</v>
      </c>
      <c r="D403" s="3">
        <f t="shared" si="203"/>
        <v>3414.1288611068844</v>
      </c>
      <c r="E403" s="4">
        <f t="shared" si="204"/>
        <v>475.13900000000035</v>
      </c>
      <c r="F403" s="3">
        <f t="shared" si="207"/>
        <v>2940.4757974901031</v>
      </c>
      <c r="G403" s="15">
        <f t="shared" ref="G403" si="218">F403</f>
        <v>2940.4757974901031</v>
      </c>
      <c r="H403">
        <f t="shared" si="206"/>
        <v>0</v>
      </c>
      <c r="I403" s="3">
        <f t="shared" si="208"/>
        <v>167085.28657808958</v>
      </c>
      <c r="J403">
        <f t="shared" si="210"/>
        <v>1.6572591623919335</v>
      </c>
      <c r="O403">
        <f t="shared" si="213"/>
        <v>1.5306684944983549E-5</v>
      </c>
      <c r="P403" s="3">
        <f t="shared" si="214"/>
        <v>164303.24112860381</v>
      </c>
    </row>
    <row r="404" spans="1:16" ht="12.75" x14ac:dyDescent="0.2">
      <c r="A404" s="1">
        <v>400</v>
      </c>
      <c r="B404">
        <f t="shared" si="191"/>
        <v>1357.170000000001</v>
      </c>
      <c r="C404">
        <f t="shared" si="202"/>
        <v>2.0773773606783338E-2</v>
      </c>
      <c r="D404" s="3">
        <f t="shared" si="203"/>
        <v>3413.1983340663483</v>
      </c>
      <c r="E404" s="4">
        <f t="shared" si="204"/>
        <v>475.00950000000034</v>
      </c>
      <c r="F404" s="3">
        <f t="shared" si="207"/>
        <v>2938.1888340663481</v>
      </c>
      <c r="G404" s="16"/>
      <c r="H404">
        <f t="shared" si="206"/>
        <v>19.580000000000002</v>
      </c>
      <c r="I404" s="3">
        <f t="shared" si="208"/>
        <v>167085.28657808958</v>
      </c>
      <c r="J404">
        <f t="shared" si="210"/>
        <v>1.6572591623919335</v>
      </c>
      <c r="O404">
        <f t="shared" si="213"/>
        <v>1.5306684944983549E-5</v>
      </c>
      <c r="P404" s="3">
        <f t="shared" si="214"/>
        <v>164303.24112860381</v>
      </c>
    </row>
    <row r="405" spans="1:16" ht="12.75" x14ac:dyDescent="0.2">
      <c r="A405" s="1">
        <v>401</v>
      </c>
      <c r="B405">
        <f t="shared" si="191"/>
        <v>1376.3700000000008</v>
      </c>
      <c r="C405">
        <f t="shared" si="202"/>
        <v>2.1067661957727021E-2</v>
      </c>
      <c r="D405" s="3">
        <f t="shared" si="203"/>
        <v>3461.4851426563359</v>
      </c>
      <c r="E405" s="4">
        <f t="shared" si="204"/>
        <v>481.72950000000031</v>
      </c>
      <c r="F405" s="3">
        <f t="shared" si="207"/>
        <v>2980.9444767226832</v>
      </c>
      <c r="G405" s="15">
        <f t="shared" ref="G405" si="219">F405</f>
        <v>2980.9444767226832</v>
      </c>
      <c r="H405">
        <f t="shared" si="206"/>
        <v>0</v>
      </c>
      <c r="I405" s="3">
        <f t="shared" si="208"/>
        <v>170066.23105481226</v>
      </c>
      <c r="J405">
        <f t="shared" si="210"/>
        <v>1.6753948706237876</v>
      </c>
      <c r="O405">
        <f t="shared" si="213"/>
        <v>1.5306684944983549E-5</v>
      </c>
      <c r="P405" s="3">
        <f t="shared" si="214"/>
        <v>164303.24112860381</v>
      </c>
    </row>
    <row r="406" spans="1:16" ht="12.75" x14ac:dyDescent="0.2">
      <c r="A406" s="1">
        <v>402</v>
      </c>
      <c r="B406">
        <f t="shared" si="191"/>
        <v>1375.9800000000007</v>
      </c>
      <c r="C406">
        <f t="shared" si="202"/>
        <v>2.1061692350598474E-2</v>
      </c>
      <c r="D406" s="3">
        <f t="shared" si="203"/>
        <v>3460.5043168568513</v>
      </c>
      <c r="E406" s="4">
        <f t="shared" si="204"/>
        <v>481.59300000000025</v>
      </c>
      <c r="F406" s="3">
        <f t="shared" si="207"/>
        <v>2978.911316856851</v>
      </c>
      <c r="G406" s="16"/>
      <c r="H406">
        <f t="shared" si="206"/>
        <v>19.850000000000001</v>
      </c>
      <c r="I406" s="3">
        <f t="shared" si="208"/>
        <v>170066.23105481226</v>
      </c>
      <c r="J406">
        <f t="shared" si="210"/>
        <v>1.6753948706237876</v>
      </c>
      <c r="O406">
        <f t="shared" si="213"/>
        <v>1.5306684944983549E-5</v>
      </c>
      <c r="P406" s="3">
        <f t="shared" si="214"/>
        <v>164303.24112860381</v>
      </c>
    </row>
    <row r="407" spans="1:16" ht="12.75" x14ac:dyDescent="0.2">
      <c r="A407" s="1">
        <v>403</v>
      </c>
      <c r="B407">
        <f t="shared" si="191"/>
        <v>1395.4400000000005</v>
      </c>
      <c r="C407">
        <f t="shared" si="202"/>
        <v>2.1359560439627851E-2</v>
      </c>
      <c r="D407" s="3">
        <f t="shared" si="203"/>
        <v>3509.4450093131618</v>
      </c>
      <c r="E407" s="4">
        <f t="shared" si="204"/>
        <v>488.40400000000017</v>
      </c>
      <c r="F407" s="3">
        <f t="shared" si="207"/>
        <v>3022.4523261700128</v>
      </c>
      <c r="G407" s="15">
        <f t="shared" ref="G407" si="220">F407</f>
        <v>3022.4523261700128</v>
      </c>
      <c r="H407">
        <f t="shared" si="206"/>
        <v>0</v>
      </c>
      <c r="I407" s="3">
        <f t="shared" si="208"/>
        <v>173088.68338098229</v>
      </c>
      <c r="J407">
        <f t="shared" si="210"/>
        <v>1.6937818542801144</v>
      </c>
      <c r="O407">
        <f t="shared" si="213"/>
        <v>1.5306684944983549E-5</v>
      </c>
      <c r="P407" s="3">
        <f t="shared" si="214"/>
        <v>164303.24112860381</v>
      </c>
    </row>
    <row r="408" spans="1:16" ht="12.75" x14ac:dyDescent="0.2">
      <c r="A408" s="1">
        <v>404</v>
      </c>
      <c r="B408">
        <f t="shared" si="191"/>
        <v>1395.0400000000004</v>
      </c>
      <c r="C408">
        <f t="shared" si="202"/>
        <v>2.1353437765649855E-2</v>
      </c>
      <c r="D408" s="3">
        <f t="shared" si="203"/>
        <v>3508.4390341342032</v>
      </c>
      <c r="E408" s="4">
        <f t="shared" si="204"/>
        <v>488.26400000000012</v>
      </c>
      <c r="F408" s="3">
        <f t="shared" si="207"/>
        <v>3020.1750341342031</v>
      </c>
      <c r="G408" s="16"/>
      <c r="H408">
        <f t="shared" si="206"/>
        <v>20.13</v>
      </c>
      <c r="I408" s="3">
        <f t="shared" si="208"/>
        <v>173088.68338098229</v>
      </c>
      <c r="J408">
        <f t="shared" si="210"/>
        <v>1.6937818542801144</v>
      </c>
      <c r="O408">
        <f t="shared" si="213"/>
        <v>1.5306684944983549E-5</v>
      </c>
      <c r="P408" s="3">
        <f t="shared" si="214"/>
        <v>164303.24112860381</v>
      </c>
    </row>
    <row r="409" spans="1:16" ht="12.75" x14ac:dyDescent="0.2">
      <c r="A409" s="1">
        <v>405</v>
      </c>
      <c r="B409">
        <f t="shared" si="191"/>
        <v>1414.7600000000004</v>
      </c>
      <c r="C409">
        <f t="shared" si="202"/>
        <v>2.1655285592764934E-2</v>
      </c>
      <c r="D409" s="3">
        <f t="shared" si="203"/>
        <v>3558.0336104568373</v>
      </c>
      <c r="E409" s="4">
        <f t="shared" si="204"/>
        <v>495.16600000000011</v>
      </c>
      <c r="F409" s="3">
        <f t="shared" si="207"/>
        <v>3063.5426445910402</v>
      </c>
      <c r="G409" s="15">
        <f t="shared" ref="G409" si="221">F409</f>
        <v>3063.5426445910402</v>
      </c>
      <c r="H409">
        <f t="shared" si="206"/>
        <v>0</v>
      </c>
      <c r="I409" s="3">
        <f t="shared" si="208"/>
        <v>176152.22602557333</v>
      </c>
      <c r="J409">
        <f t="shared" si="210"/>
        <v>1.71242340748027</v>
      </c>
      <c r="O409">
        <f t="shared" si="213"/>
        <v>1.5306684944983549E-5</v>
      </c>
      <c r="P409" s="3">
        <f t="shared" si="214"/>
        <v>164303.24112860381</v>
      </c>
    </row>
    <row r="410" spans="1:16" ht="12.75" x14ac:dyDescent="0.2">
      <c r="A410" s="1">
        <v>406</v>
      </c>
      <c r="B410">
        <f t="shared" si="191"/>
        <v>1414.3500000000004</v>
      </c>
      <c r="C410">
        <f t="shared" si="202"/>
        <v>1.9917089063782489E-2</v>
      </c>
      <c r="D410" s="3">
        <f t="shared" si="203"/>
        <v>3534.2376699886549</v>
      </c>
      <c r="E410" s="4">
        <f t="shared" si="204"/>
        <v>495.02250000000015</v>
      </c>
      <c r="F410" s="3">
        <f t="shared" si="207"/>
        <v>3039.2151699886549</v>
      </c>
      <c r="G410" s="16"/>
      <c r="H410">
        <f t="shared" si="206"/>
        <v>20.260000000000002</v>
      </c>
      <c r="I410" s="3">
        <f t="shared" si="208"/>
        <v>176152.22602557333</v>
      </c>
      <c r="J410">
        <f t="shared" si="210"/>
        <v>1.71242340748027</v>
      </c>
      <c r="O410">
        <f t="shared" ref="O410:O423" si="222">$O$409-($O$409*$N$9)</f>
        <v>1.4082150149384865E-5</v>
      </c>
      <c r="P410" s="3">
        <f t="shared" ref="P410:P423" si="223">$P$409+$P$409*$N$6</f>
        <v>177447.50041889213</v>
      </c>
    </row>
    <row r="411" spans="1:16" ht="12.75" x14ac:dyDescent="0.2">
      <c r="A411" s="21">
        <v>407</v>
      </c>
      <c r="B411" s="22">
        <f t="shared" si="191"/>
        <v>1434.1900000000003</v>
      </c>
      <c r="C411">
        <f t="shared" si="202"/>
        <v>2.0196478922746283E-2</v>
      </c>
      <c r="D411" s="23">
        <f t="shared" si="203"/>
        <v>3583.8147021041668</v>
      </c>
      <c r="E411" s="23">
        <f t="shared" si="204"/>
        <v>501.96650000000005</v>
      </c>
      <c r="F411" s="23">
        <f t="shared" si="207"/>
        <v>3082.0633720928217</v>
      </c>
      <c r="G411" s="15">
        <f t="shared" ref="G411" si="224">F411</f>
        <v>3082.0633720928217</v>
      </c>
      <c r="H411">
        <f t="shared" si="206"/>
        <v>0</v>
      </c>
      <c r="I411" s="3">
        <f t="shared" si="208"/>
        <v>179234.28939766614</v>
      </c>
      <c r="J411">
        <f t="shared" si="210"/>
        <v>1.7297910694356595</v>
      </c>
      <c r="O411">
        <f t="shared" si="222"/>
        <v>1.4082150149384865E-5</v>
      </c>
      <c r="P411" s="3">
        <f t="shared" si="223"/>
        <v>177447.50041889213</v>
      </c>
    </row>
    <row r="412" spans="1:16" ht="12.75" x14ac:dyDescent="0.2">
      <c r="A412" s="1">
        <v>408</v>
      </c>
      <c r="B412">
        <f t="shared" si="191"/>
        <v>1433.7600000000002</v>
      </c>
      <c r="C412">
        <f t="shared" ref="C412:C424" si="225">B412*O412</f>
        <v>2.0190423598182048E-2</v>
      </c>
      <c r="D412" s="3">
        <f t="shared" ref="D412:D464" si="226">C412*P412</f>
        <v>3582.7401998960186</v>
      </c>
      <c r="E412" s="4">
        <f t="shared" si="204"/>
        <v>501.81600000000009</v>
      </c>
      <c r="F412" s="3">
        <f t="shared" si="207"/>
        <v>3080.9241998960183</v>
      </c>
      <c r="G412" s="16"/>
      <c r="H412">
        <f t="shared" si="206"/>
        <v>20.53</v>
      </c>
      <c r="I412" s="3">
        <f t="shared" si="208"/>
        <v>179234.28939766614</v>
      </c>
      <c r="J412">
        <f t="shared" si="210"/>
        <v>1.7297910694356595</v>
      </c>
      <c r="O412">
        <f t="shared" si="222"/>
        <v>1.4082150149384865E-5</v>
      </c>
      <c r="P412" s="3">
        <f t="shared" si="223"/>
        <v>177447.50041889213</v>
      </c>
    </row>
    <row r="413" spans="1:16" ht="12.75" x14ac:dyDescent="0.2">
      <c r="A413" s="1">
        <v>409</v>
      </c>
      <c r="B413">
        <f t="shared" si="191"/>
        <v>1453.8600000000001</v>
      </c>
      <c r="C413">
        <f t="shared" si="225"/>
        <v>2.0473474816184681E-2</v>
      </c>
      <c r="D413" s="3">
        <f t="shared" si="226"/>
        <v>3632.9669310211088</v>
      </c>
      <c r="E413" s="4">
        <f t="shared" si="204"/>
        <v>508.85100000000006</v>
      </c>
      <c r="F413" s="3">
        <f t="shared" si="207"/>
        <v>3125.540130917127</v>
      </c>
      <c r="G413" s="15">
        <f t="shared" ref="G413" si="227">F413</f>
        <v>3125.540130917127</v>
      </c>
      <c r="H413">
        <f t="shared" si="206"/>
        <v>0</v>
      </c>
      <c r="I413" s="3">
        <f t="shared" si="208"/>
        <v>182359.82952858327</v>
      </c>
      <c r="J413">
        <f t="shared" si="210"/>
        <v>1.7473969298938017</v>
      </c>
      <c r="O413">
        <f t="shared" si="222"/>
        <v>1.4082150149384865E-5</v>
      </c>
      <c r="P413" s="3">
        <f t="shared" si="223"/>
        <v>177447.50041889213</v>
      </c>
    </row>
    <row r="414" spans="1:16" ht="12.75" x14ac:dyDescent="0.2">
      <c r="A414" s="1">
        <v>410</v>
      </c>
      <c r="B414">
        <f t="shared" si="191"/>
        <v>1453.42</v>
      </c>
      <c r="C414">
        <f t="shared" si="225"/>
        <v>2.0467278670118952E-2</v>
      </c>
      <c r="D414" s="3">
        <f t="shared" si="226"/>
        <v>3631.8674403895147</v>
      </c>
      <c r="E414" s="4">
        <f t="shared" si="204"/>
        <v>508.697</v>
      </c>
      <c r="F414" s="3">
        <f t="shared" si="207"/>
        <v>3123.1704403895146</v>
      </c>
      <c r="G414" s="16"/>
      <c r="H414">
        <f t="shared" si="206"/>
        <v>20.82</v>
      </c>
      <c r="I414" s="3">
        <f t="shared" si="208"/>
        <v>182359.82952858327</v>
      </c>
      <c r="J414">
        <f t="shared" si="210"/>
        <v>1.7473969298938017</v>
      </c>
      <c r="O414">
        <f t="shared" si="222"/>
        <v>1.4082150149384865E-5</v>
      </c>
      <c r="P414" s="3">
        <f t="shared" si="223"/>
        <v>177447.50041889213</v>
      </c>
    </row>
    <row r="415" spans="1:16" ht="12.75" x14ac:dyDescent="0.2">
      <c r="A415" s="1">
        <v>411</v>
      </c>
      <c r="B415">
        <f t="shared" si="191"/>
        <v>1473.79</v>
      </c>
      <c r="C415">
        <f t="shared" si="225"/>
        <v>2.0754132068661921E-2</v>
      </c>
      <c r="D415" s="3">
        <f t="shared" si="226"/>
        <v>3682.7688589476288</v>
      </c>
      <c r="E415" s="4">
        <f t="shared" si="204"/>
        <v>515.82650000000001</v>
      </c>
      <c r="F415" s="3">
        <f t="shared" si="207"/>
        <v>3167.1127993371433</v>
      </c>
      <c r="G415" s="15">
        <f t="shared" ref="G415" si="228">F415</f>
        <v>3167.1127993371433</v>
      </c>
      <c r="H415">
        <f t="shared" si="206"/>
        <v>0</v>
      </c>
      <c r="I415" s="3">
        <f t="shared" si="208"/>
        <v>185526.94232792041</v>
      </c>
      <c r="J415">
        <f t="shared" si="210"/>
        <v>1.7652441373859984</v>
      </c>
      <c r="O415">
        <f t="shared" si="222"/>
        <v>1.4082150149384865E-5</v>
      </c>
      <c r="P415" s="3">
        <f t="shared" si="223"/>
        <v>177447.50041889213</v>
      </c>
    </row>
    <row r="416" spans="1:16" ht="12.75" x14ac:dyDescent="0.2">
      <c r="A416" s="1">
        <v>412</v>
      </c>
      <c r="B416">
        <f t="shared" si="191"/>
        <v>1473.33</v>
      </c>
      <c r="C416">
        <f t="shared" si="225"/>
        <v>2.0747654279593204E-2</v>
      </c>
      <c r="D416" s="3">
        <f t="shared" si="226"/>
        <v>3681.6193914691439</v>
      </c>
      <c r="E416" s="4">
        <f t="shared" si="204"/>
        <v>515.66549999999995</v>
      </c>
      <c r="F416" s="3">
        <f t="shared" si="207"/>
        <v>3165.9538914691439</v>
      </c>
      <c r="G416" s="16"/>
      <c r="H416">
        <f t="shared" si="206"/>
        <v>21.1</v>
      </c>
      <c r="I416" s="3">
        <f t="shared" si="208"/>
        <v>185526.94232792041</v>
      </c>
      <c r="J416">
        <f t="shared" si="210"/>
        <v>1.7652441373859984</v>
      </c>
      <c r="O416">
        <f t="shared" si="222"/>
        <v>1.4082150149384865E-5</v>
      </c>
      <c r="P416" s="3">
        <f t="shared" si="223"/>
        <v>177447.50041889213</v>
      </c>
    </row>
    <row r="417" spans="1:16" ht="12.75" x14ac:dyDescent="0.2">
      <c r="A417" s="1">
        <v>413</v>
      </c>
      <c r="B417">
        <f t="shared" si="191"/>
        <v>1493.9699999999998</v>
      </c>
      <c r="C417">
        <f t="shared" si="225"/>
        <v>2.1038309858676503E-2</v>
      </c>
      <c r="D417" s="3">
        <f t="shared" si="226"/>
        <v>3733.1954974602813</v>
      </c>
      <c r="E417" s="4">
        <f t="shared" si="204"/>
        <v>522.8895</v>
      </c>
      <c r="F417" s="3">
        <f t="shared" si="207"/>
        <v>3211.259888929425</v>
      </c>
      <c r="G417" s="15">
        <f t="shared" ref="G417" si="229">F417</f>
        <v>3211.259888929425</v>
      </c>
      <c r="H417">
        <f t="shared" si="206"/>
        <v>0</v>
      </c>
      <c r="I417" s="3">
        <f t="shared" si="208"/>
        <v>188738.20221684984</v>
      </c>
      <c r="J417">
        <f t="shared" si="210"/>
        <v>1.7833357193461943</v>
      </c>
      <c r="O417">
        <f t="shared" si="222"/>
        <v>1.4082150149384865E-5</v>
      </c>
      <c r="P417" s="3">
        <f t="shared" si="223"/>
        <v>177447.50041889213</v>
      </c>
    </row>
    <row r="418" spans="1:16" ht="12.75" x14ac:dyDescent="0.2">
      <c r="A418" s="1">
        <v>414</v>
      </c>
      <c r="B418">
        <f t="shared" si="191"/>
        <v>1493.4999999999998</v>
      </c>
      <c r="C418">
        <f t="shared" si="225"/>
        <v>2.1031691248106294E-2</v>
      </c>
      <c r="D418" s="3">
        <f t="shared" si="226"/>
        <v>3732.0210415583515</v>
      </c>
      <c r="E418" s="4">
        <f t="shared" si="204"/>
        <v>522.72500000000002</v>
      </c>
      <c r="F418" s="3">
        <f t="shared" si="207"/>
        <v>3209.2960415583516</v>
      </c>
      <c r="G418" s="16"/>
      <c r="H418">
        <f t="shared" si="206"/>
        <v>21.39</v>
      </c>
      <c r="I418" s="3">
        <f t="shared" si="208"/>
        <v>188738.20221684984</v>
      </c>
      <c r="J418">
        <f t="shared" si="210"/>
        <v>1.7833357193461943</v>
      </c>
      <c r="O418">
        <f t="shared" si="222"/>
        <v>1.4082150149384865E-5</v>
      </c>
      <c r="P418" s="3">
        <f t="shared" si="223"/>
        <v>177447.50041889213</v>
      </c>
    </row>
    <row r="419" spans="1:16" ht="12.75" x14ac:dyDescent="0.2">
      <c r="A419" s="1">
        <v>415</v>
      </c>
      <c r="B419">
        <f t="shared" si="191"/>
        <v>1514.4099999999999</v>
      </c>
      <c r="C419">
        <f t="shared" si="225"/>
        <v>2.132614900772993E-2</v>
      </c>
      <c r="D419" s="3">
        <f t="shared" si="226"/>
        <v>3784.2718349825127</v>
      </c>
      <c r="E419" s="4">
        <f t="shared" si="204"/>
        <v>530.04349999999988</v>
      </c>
      <c r="F419" s="3">
        <f t="shared" si="207"/>
        <v>3255.0243765408645</v>
      </c>
      <c r="G419" s="15">
        <f t="shared" ref="G419" si="230">F419</f>
        <v>3255.0243765408645</v>
      </c>
      <c r="H419">
        <f t="shared" si="206"/>
        <v>0</v>
      </c>
      <c r="I419" s="3">
        <f t="shared" si="208"/>
        <v>191993.22659339069</v>
      </c>
      <c r="J419">
        <f t="shared" si="210"/>
        <v>1.8016748243056915</v>
      </c>
      <c r="O419">
        <f t="shared" si="222"/>
        <v>1.4082150149384865E-5</v>
      </c>
      <c r="P419" s="3">
        <f t="shared" si="223"/>
        <v>177447.50041889213</v>
      </c>
    </row>
    <row r="420" spans="1:16" ht="12.75" x14ac:dyDescent="0.2">
      <c r="A420" s="1">
        <v>416</v>
      </c>
      <c r="B420">
        <f t="shared" si="191"/>
        <v>1513.9199999999998</v>
      </c>
      <c r="C420">
        <f t="shared" si="225"/>
        <v>2.1319248754156733E-2</v>
      </c>
      <c r="D420" s="3">
        <f t="shared" si="226"/>
        <v>3783.0474022336925</v>
      </c>
      <c r="E420" s="4">
        <f t="shared" si="204"/>
        <v>529.87199999999996</v>
      </c>
      <c r="F420" s="3">
        <f t="shared" si="207"/>
        <v>3253.1754022336927</v>
      </c>
      <c r="G420" s="16"/>
      <c r="H420">
        <f t="shared" si="206"/>
        <v>21.68</v>
      </c>
      <c r="I420" s="3">
        <f t="shared" si="208"/>
        <v>191993.22659339069</v>
      </c>
      <c r="J420">
        <f t="shared" si="210"/>
        <v>1.8016748243056915</v>
      </c>
      <c r="O420">
        <f t="shared" si="222"/>
        <v>1.4082150149384865E-5</v>
      </c>
      <c r="P420" s="3">
        <f t="shared" si="223"/>
        <v>177447.50041889213</v>
      </c>
    </row>
    <row r="421" spans="1:16" ht="12.75" x14ac:dyDescent="0.2">
      <c r="A421" s="1">
        <v>417</v>
      </c>
      <c r="B421">
        <f t="shared" si="191"/>
        <v>1535.1</v>
      </c>
      <c r="C421">
        <f t="shared" si="225"/>
        <v>2.1617508694320706E-2</v>
      </c>
      <c r="D421" s="3">
        <f t="shared" si="226"/>
        <v>3835.9728830908775</v>
      </c>
      <c r="E421" s="4">
        <f t="shared" si="204"/>
        <v>537.28499999999997</v>
      </c>
      <c r="F421" s="3">
        <f t="shared" si="207"/>
        <v>3299.8632853245708</v>
      </c>
      <c r="G421" s="15">
        <f t="shared" ref="G421" si="231">F421</f>
        <v>3299.8632853245708</v>
      </c>
      <c r="H421">
        <f t="shared" si="206"/>
        <v>0</v>
      </c>
      <c r="I421" s="3">
        <f t="shared" si="208"/>
        <v>195293.08987871525</v>
      </c>
      <c r="J421">
        <f t="shared" si="210"/>
        <v>1.8202644796984346</v>
      </c>
      <c r="O421">
        <f t="shared" si="222"/>
        <v>1.4082150149384865E-5</v>
      </c>
      <c r="P421" s="3">
        <f t="shared" si="223"/>
        <v>177447.50041889213</v>
      </c>
    </row>
    <row r="422" spans="1:16" ht="12.75" x14ac:dyDescent="0.2">
      <c r="A422" s="1">
        <v>418</v>
      </c>
      <c r="B422">
        <f t="shared" si="191"/>
        <v>1534.6</v>
      </c>
      <c r="C422">
        <f t="shared" si="225"/>
        <v>2.1610467619246013E-2</v>
      </c>
      <c r="D422" s="3">
        <f t="shared" si="226"/>
        <v>3834.723461918612</v>
      </c>
      <c r="E422" s="4">
        <f t="shared" si="204"/>
        <v>537.11</v>
      </c>
      <c r="F422" s="3">
        <f t="shared" si="207"/>
        <v>3297.6134619186118</v>
      </c>
      <c r="G422" s="16"/>
      <c r="H422">
        <f t="shared" si="206"/>
        <v>21.98</v>
      </c>
      <c r="I422" s="3">
        <f t="shared" si="208"/>
        <v>195293.08987871525</v>
      </c>
      <c r="J422">
        <f t="shared" si="210"/>
        <v>1.8202644796984346</v>
      </c>
      <c r="O422">
        <f t="shared" si="222"/>
        <v>1.4082150149384865E-5</v>
      </c>
      <c r="P422" s="3">
        <f t="shared" si="223"/>
        <v>177447.50041889213</v>
      </c>
    </row>
    <row r="423" spans="1:16" ht="12.75" x14ac:dyDescent="0.2">
      <c r="A423" s="1">
        <v>419</v>
      </c>
      <c r="B423">
        <f t="shared" si="191"/>
        <v>1556.06</v>
      </c>
      <c r="C423">
        <f t="shared" si="225"/>
        <v>2.1912670561451814E-2</v>
      </c>
      <c r="D423" s="3">
        <f t="shared" si="226"/>
        <v>3888.3486186322662</v>
      </c>
      <c r="E423" s="4">
        <f t="shared" si="204"/>
        <v>544.62099999999998</v>
      </c>
      <c r="F423" s="3">
        <f t="shared" si="207"/>
        <v>3344.3410805508779</v>
      </c>
      <c r="G423" s="15">
        <f t="shared" ref="G423" si="232">F423</f>
        <v>3344.3410805508779</v>
      </c>
      <c r="H423">
        <f t="shared" si="206"/>
        <v>0</v>
      </c>
      <c r="I423" s="3">
        <f t="shared" si="208"/>
        <v>198637.43095926614</v>
      </c>
      <c r="J423">
        <f t="shared" si="210"/>
        <v>1.839107955153084</v>
      </c>
      <c r="O423">
        <f t="shared" si="222"/>
        <v>1.4082150149384865E-5</v>
      </c>
      <c r="P423" s="3">
        <f t="shared" si="223"/>
        <v>177447.50041889213</v>
      </c>
    </row>
    <row r="424" spans="1:16" ht="12.75" x14ac:dyDescent="0.2">
      <c r="A424" s="1">
        <v>420</v>
      </c>
      <c r="B424">
        <f t="shared" si="191"/>
        <v>1555.54</v>
      </c>
      <c r="C424">
        <f t="shared" si="225"/>
        <v>2.0152920015904203E-2</v>
      </c>
      <c r="D424" s="3">
        <f t="shared" si="226"/>
        <v>3862.1721056011852</v>
      </c>
      <c r="E424" s="4">
        <f t="shared" si="204"/>
        <v>544.43900000000008</v>
      </c>
      <c r="F424" s="3">
        <f t="shared" si="207"/>
        <v>3317.7331056011853</v>
      </c>
      <c r="G424" s="16"/>
      <c r="H424">
        <f t="shared" si="206"/>
        <v>22.11</v>
      </c>
      <c r="I424" s="3">
        <f t="shared" si="208"/>
        <v>198637.43095926614</v>
      </c>
      <c r="J424">
        <f t="shared" si="210"/>
        <v>1.839107955153084</v>
      </c>
      <c r="O424">
        <f t="shared" ref="O424:O437" si="233">$O$423-($O$423*$N$9)</f>
        <v>1.2955578137434075E-5</v>
      </c>
      <c r="P424" s="3">
        <f t="shared" ref="P424:P437" si="234">$P$423+$P$423*$N$6</f>
        <v>191643.30045240349</v>
      </c>
    </row>
    <row r="425" spans="1:16" ht="12.75" x14ac:dyDescent="0.2">
      <c r="A425" s="1">
        <v>421</v>
      </c>
      <c r="B425">
        <f t="shared" si="191"/>
        <v>1577.12</v>
      </c>
      <c r="C425">
        <f t="shared" ref="C425:C464" si="235">B425*O425</f>
        <v>2.0432501392110027E-2</v>
      </c>
      <c r="D425" s="3">
        <f t="shared" si="226"/>
        <v>3915.7520032822945</v>
      </c>
      <c r="E425" s="4">
        <f t="shared" si="204"/>
        <v>551.99199999999996</v>
      </c>
      <c r="F425" s="3">
        <f t="shared" si="207"/>
        <v>3364.9931088834801</v>
      </c>
      <c r="G425" s="15">
        <f t="shared" ref="G425" si="236">F425</f>
        <v>3364.9931088834801</v>
      </c>
      <c r="H425">
        <f t="shared" si="206"/>
        <v>0</v>
      </c>
      <c r="I425" s="3">
        <f t="shared" si="208"/>
        <v>202002.42406814962</v>
      </c>
      <c r="J425">
        <f t="shared" si="210"/>
        <v>1.8566601471438378</v>
      </c>
      <c r="O425">
        <f t="shared" si="233"/>
        <v>1.2955578137434075E-5</v>
      </c>
      <c r="P425" s="3">
        <f t="shared" si="234"/>
        <v>191643.30045240349</v>
      </c>
    </row>
    <row r="426" spans="1:16" ht="12.75" x14ac:dyDescent="0.2">
      <c r="A426" s="1">
        <v>422</v>
      </c>
      <c r="B426">
        <f t="shared" si="191"/>
        <v>1576.58</v>
      </c>
      <c r="C426">
        <f t="shared" si="235"/>
        <v>2.0425505379915814E-2</v>
      </c>
      <c r="D426" s="3">
        <f t="shared" si="226"/>
        <v>3914.4112644153902</v>
      </c>
      <c r="E426" s="4">
        <f t="shared" si="204"/>
        <v>551.803</v>
      </c>
      <c r="F426" s="3">
        <f t="shared" si="207"/>
        <v>3362.6082644153903</v>
      </c>
      <c r="G426" s="16"/>
      <c r="H426">
        <f t="shared" si="206"/>
        <v>22.41</v>
      </c>
      <c r="I426" s="3">
        <f t="shared" si="208"/>
        <v>202002.42406814962</v>
      </c>
      <c r="J426">
        <f t="shared" si="210"/>
        <v>1.8566601471438378</v>
      </c>
      <c r="O426">
        <f t="shared" si="233"/>
        <v>1.2955578137434075E-5</v>
      </c>
      <c r="P426" s="3">
        <f t="shared" si="234"/>
        <v>191643.30045240349</v>
      </c>
    </row>
    <row r="427" spans="1:16" ht="12.75" x14ac:dyDescent="0.2">
      <c r="A427" s="1">
        <v>423</v>
      </c>
      <c r="B427">
        <f t="shared" si="191"/>
        <v>1598.44</v>
      </c>
      <c r="C427">
        <f t="shared" si="235"/>
        <v>2.0708714318000126E-2</v>
      </c>
      <c r="D427" s="3">
        <f t="shared" si="226"/>
        <v>3968.6863600274883</v>
      </c>
      <c r="E427" s="4">
        <f t="shared" si="204"/>
        <v>559.45400000000006</v>
      </c>
      <c r="F427" s="3">
        <f t="shared" si="207"/>
        <v>3410.3406244428784</v>
      </c>
      <c r="G427" s="15">
        <f t="shared" ref="G427" si="237">F427</f>
        <v>3410.3406244428784</v>
      </c>
      <c r="H427">
        <f t="shared" si="206"/>
        <v>0</v>
      </c>
      <c r="I427" s="3">
        <f t="shared" si="208"/>
        <v>205412.76469259249</v>
      </c>
      <c r="J427">
        <f t="shared" si="210"/>
        <v>1.8744496151397418</v>
      </c>
      <c r="O427">
        <f t="shared" si="233"/>
        <v>1.2955578137434075E-5</v>
      </c>
      <c r="P427" s="3">
        <f t="shared" si="234"/>
        <v>191643.30045240349</v>
      </c>
    </row>
    <row r="428" spans="1:16" ht="12.75" x14ac:dyDescent="0.2">
      <c r="A428" s="1">
        <v>424</v>
      </c>
      <c r="B428">
        <f t="shared" si="191"/>
        <v>1597.89</v>
      </c>
      <c r="C428">
        <f t="shared" si="235"/>
        <v>2.0701588750024535E-2</v>
      </c>
      <c r="D428" s="3">
        <f t="shared" si="226"/>
        <v>3967.320792663048</v>
      </c>
      <c r="E428" s="4">
        <f t="shared" si="204"/>
        <v>559.26150000000007</v>
      </c>
      <c r="F428" s="3">
        <f t="shared" si="207"/>
        <v>3408.0592926630479</v>
      </c>
      <c r="G428" s="16"/>
      <c r="H428">
        <f t="shared" si="206"/>
        <v>22.72</v>
      </c>
      <c r="I428" s="3">
        <f t="shared" si="208"/>
        <v>205412.76469259249</v>
      </c>
      <c r="J428">
        <f t="shared" si="210"/>
        <v>1.8744496151397418</v>
      </c>
      <c r="O428">
        <f t="shared" si="233"/>
        <v>1.2955578137434075E-5</v>
      </c>
      <c r="P428" s="3">
        <f t="shared" si="234"/>
        <v>191643.30045240349</v>
      </c>
    </row>
    <row r="429" spans="1:16" ht="12.75" x14ac:dyDescent="0.2">
      <c r="A429" s="1">
        <v>425</v>
      </c>
      <c r="B429">
        <f t="shared" si="191"/>
        <v>1620.0400000000002</v>
      </c>
      <c r="C429">
        <f t="shared" si="235"/>
        <v>2.0988554805768701E-2</v>
      </c>
      <c r="D429" s="3">
        <f t="shared" si="226"/>
        <v>4022.3159147036686</v>
      </c>
      <c r="E429" s="4">
        <f t="shared" si="204"/>
        <v>567.01400000000012</v>
      </c>
      <c r="F429" s="3">
        <f t="shared" si="207"/>
        <v>3455.3612073667164</v>
      </c>
      <c r="G429" s="15">
        <f t="shared" ref="G429" si="238">F429</f>
        <v>3455.3612073667164</v>
      </c>
      <c r="H429">
        <f t="shared" si="206"/>
        <v>0</v>
      </c>
      <c r="I429" s="3">
        <f t="shared" si="208"/>
        <v>208868.12589995921</v>
      </c>
      <c r="J429">
        <f t="shared" si="210"/>
        <v>1.8924794753359861</v>
      </c>
      <c r="O429">
        <f t="shared" si="233"/>
        <v>1.2955578137434075E-5</v>
      </c>
      <c r="P429" s="3">
        <f t="shared" si="234"/>
        <v>191643.30045240349</v>
      </c>
    </row>
    <row r="430" spans="1:16" ht="12.75" x14ac:dyDescent="0.2">
      <c r="A430" s="1">
        <v>426</v>
      </c>
      <c r="B430">
        <f t="shared" si="191"/>
        <v>1619.4700000000003</v>
      </c>
      <c r="C430">
        <f t="shared" si="235"/>
        <v>2.0981170126230367E-2</v>
      </c>
      <c r="D430" s="3">
        <f t="shared" si="226"/>
        <v>4020.9006903441586</v>
      </c>
      <c r="E430" s="4">
        <f t="shared" si="204"/>
        <v>566.81450000000007</v>
      </c>
      <c r="F430" s="3">
        <f t="shared" si="207"/>
        <v>3454.0861903441587</v>
      </c>
      <c r="G430" s="16"/>
      <c r="H430">
        <f t="shared" si="206"/>
        <v>23.02</v>
      </c>
      <c r="I430" s="3">
        <f t="shared" si="208"/>
        <v>208868.12589995921</v>
      </c>
      <c r="J430">
        <f t="shared" si="210"/>
        <v>1.8924794753359861</v>
      </c>
      <c r="O430">
        <f t="shared" si="233"/>
        <v>1.2955578137434075E-5</v>
      </c>
      <c r="P430" s="3">
        <f t="shared" si="234"/>
        <v>191643.30045240349</v>
      </c>
    </row>
    <row r="431" spans="1:16" ht="12.75" x14ac:dyDescent="0.2">
      <c r="A431" s="1">
        <v>427</v>
      </c>
      <c r="B431">
        <f t="shared" si="191"/>
        <v>1641.9000000000003</v>
      </c>
      <c r="C431">
        <f t="shared" si="235"/>
        <v>2.1271763743853013E-2</v>
      </c>
      <c r="D431" s="3">
        <f t="shared" si="226"/>
        <v>4076.5910103157662</v>
      </c>
      <c r="E431" s="4">
        <f t="shared" si="204"/>
        <v>574.66500000000019</v>
      </c>
      <c r="F431" s="3">
        <f t="shared" si="207"/>
        <v>3503.0122006599245</v>
      </c>
      <c r="G431" s="15">
        <f t="shared" ref="G431" si="239">F431</f>
        <v>3503.0122006599245</v>
      </c>
      <c r="H431">
        <f t="shared" si="206"/>
        <v>0</v>
      </c>
      <c r="I431" s="3">
        <f t="shared" si="208"/>
        <v>212371.13810061914</v>
      </c>
      <c r="J431">
        <f t="shared" si="210"/>
        <v>1.9107526213423893</v>
      </c>
      <c r="O431">
        <f t="shared" si="233"/>
        <v>1.2955578137434075E-5</v>
      </c>
      <c r="P431" s="3">
        <f t="shared" si="234"/>
        <v>191643.30045240349</v>
      </c>
    </row>
    <row r="432" spans="1:16" ht="12.75" x14ac:dyDescent="0.2">
      <c r="A432" s="1">
        <v>428</v>
      </c>
      <c r="B432">
        <f t="shared" si="191"/>
        <v>1641.3000000000004</v>
      </c>
      <c r="C432">
        <f t="shared" si="235"/>
        <v>2.1263990396970554E-2</v>
      </c>
      <c r="D432" s="3">
        <f t="shared" si="226"/>
        <v>4075.1013004636502</v>
      </c>
      <c r="E432" s="4">
        <f t="shared" si="204"/>
        <v>574.45500000000015</v>
      </c>
      <c r="F432" s="3">
        <f t="shared" si="207"/>
        <v>3500.6463004636498</v>
      </c>
      <c r="G432" s="16"/>
      <c r="H432">
        <f t="shared" si="206"/>
        <v>23.330000000000002</v>
      </c>
      <c r="I432" s="3">
        <f t="shared" si="208"/>
        <v>212371.13810061914</v>
      </c>
      <c r="J432">
        <f t="shared" si="210"/>
        <v>1.9107526213423893</v>
      </c>
      <c r="O432">
        <f t="shared" si="233"/>
        <v>1.2955578137434075E-5</v>
      </c>
      <c r="P432" s="3">
        <f t="shared" si="234"/>
        <v>191643.30045240349</v>
      </c>
    </row>
    <row r="433" spans="1:16" ht="12.75" x14ac:dyDescent="0.2">
      <c r="A433" s="1">
        <v>429</v>
      </c>
      <c r="B433">
        <f t="shared" si="191"/>
        <v>1664.0300000000004</v>
      </c>
      <c r="C433">
        <f t="shared" si="235"/>
        <v>2.1558470688034431E-2</v>
      </c>
      <c r="D433" s="3">
        <f t="shared" si="226"/>
        <v>4131.5364753613167</v>
      </c>
      <c r="E433" s="4">
        <f t="shared" si="204"/>
        <v>582.41050000000007</v>
      </c>
      <c r="F433" s="3">
        <f t="shared" si="207"/>
        <v>3550.2722758249661</v>
      </c>
      <c r="G433" s="15">
        <f t="shared" ref="G433" si="240">F433</f>
        <v>3550.2722758249661</v>
      </c>
      <c r="H433">
        <f t="shared" si="206"/>
        <v>0</v>
      </c>
      <c r="I433" s="3">
        <f t="shared" si="208"/>
        <v>215921.41037644411</v>
      </c>
      <c r="J433">
        <f t="shared" si="210"/>
        <v>1.9292720580614557</v>
      </c>
      <c r="O433">
        <f t="shared" si="233"/>
        <v>1.2955578137434075E-5</v>
      </c>
      <c r="P433" s="3">
        <f t="shared" si="234"/>
        <v>191643.30045240349</v>
      </c>
    </row>
    <row r="434" spans="1:16" ht="12.75" x14ac:dyDescent="0.2">
      <c r="A434" s="1">
        <v>430</v>
      </c>
      <c r="B434">
        <f t="shared" si="191"/>
        <v>1663.4100000000005</v>
      </c>
      <c r="C434">
        <f t="shared" si="235"/>
        <v>2.1550438229589221E-2</v>
      </c>
      <c r="D434" s="3">
        <f t="shared" si="226"/>
        <v>4129.9971085141296</v>
      </c>
      <c r="E434" s="4">
        <f t="shared" si="204"/>
        <v>582.1935000000002</v>
      </c>
      <c r="F434" s="3">
        <f t="shared" si="207"/>
        <v>3547.8036085141293</v>
      </c>
      <c r="G434" s="16"/>
      <c r="H434">
        <f t="shared" si="206"/>
        <v>23.650000000000002</v>
      </c>
      <c r="I434" s="3">
        <f t="shared" si="208"/>
        <v>215921.41037644411</v>
      </c>
      <c r="J434">
        <f t="shared" si="210"/>
        <v>1.9292720580614557</v>
      </c>
      <c r="O434">
        <f t="shared" si="233"/>
        <v>1.2955578137434075E-5</v>
      </c>
      <c r="P434" s="3">
        <f t="shared" si="234"/>
        <v>191643.30045240349</v>
      </c>
    </row>
    <row r="435" spans="1:16" ht="12.75" x14ac:dyDescent="0.2">
      <c r="A435" s="1">
        <v>431</v>
      </c>
      <c r="B435">
        <f t="shared" si="191"/>
        <v>1686.4300000000005</v>
      </c>
      <c r="C435">
        <f t="shared" si="235"/>
        <v>2.1848675638312956E-2</v>
      </c>
      <c r="D435" s="3">
        <f t="shared" si="226"/>
        <v>4187.1523098403186</v>
      </c>
      <c r="E435" s="4">
        <f t="shared" si="204"/>
        <v>590.25050000000022</v>
      </c>
      <c r="F435" s="3">
        <f t="shared" si="207"/>
        <v>3597.2054183544478</v>
      </c>
      <c r="G435" s="15">
        <f t="shared" ref="G435" si="241">F435</f>
        <v>3597.2054183544478</v>
      </c>
      <c r="H435">
        <f t="shared" si="206"/>
        <v>0</v>
      </c>
      <c r="I435" s="3">
        <f t="shared" si="208"/>
        <v>219518.61579479856</v>
      </c>
      <c r="J435">
        <f t="shared" si="210"/>
        <v>1.9480407903956896</v>
      </c>
      <c r="O435">
        <f t="shared" si="233"/>
        <v>1.2955578137434075E-5</v>
      </c>
      <c r="P435" s="3">
        <f t="shared" si="234"/>
        <v>191643.30045240349</v>
      </c>
    </row>
    <row r="436" spans="1:16" ht="12.75" x14ac:dyDescent="0.2">
      <c r="A436" s="1">
        <v>432</v>
      </c>
      <c r="B436">
        <f t="shared" si="191"/>
        <v>1685.8000000000004</v>
      </c>
      <c r="C436">
        <f t="shared" si="235"/>
        <v>2.1840513624086368E-2</v>
      </c>
      <c r="D436" s="3">
        <f t="shared" si="226"/>
        <v>4185.5881144955956</v>
      </c>
      <c r="E436" s="4">
        <f t="shared" si="204"/>
        <v>590.0300000000002</v>
      </c>
      <c r="F436" s="3">
        <f t="shared" si="207"/>
        <v>3595.5581144955954</v>
      </c>
      <c r="G436" s="16"/>
      <c r="H436">
        <f t="shared" si="206"/>
        <v>23.97</v>
      </c>
      <c r="I436" s="3">
        <f t="shared" si="208"/>
        <v>219518.61579479856</v>
      </c>
      <c r="J436">
        <f t="shared" si="210"/>
        <v>1.9480407903956896</v>
      </c>
      <c r="O436">
        <f t="shared" si="233"/>
        <v>1.2955578137434075E-5</v>
      </c>
      <c r="P436" s="3">
        <f t="shared" si="234"/>
        <v>191643.30045240349</v>
      </c>
    </row>
    <row r="437" spans="1:16" ht="12.75" x14ac:dyDescent="0.2">
      <c r="A437" s="1">
        <v>433</v>
      </c>
      <c r="B437">
        <f t="shared" ref="B437:B464" si="242">IF((F436-G436)&lt;$M$11,B436,B436+H436)-IF(AND(F72&gt;=$M$11,G72=0),H72,IF(AND(F72&gt;=$M$11,G72&gt;0),0,0))</f>
        <v>1709.1200000000003</v>
      </c>
      <c r="C437">
        <f t="shared" si="235"/>
        <v>2.2142637706251331E-2</v>
      </c>
      <c r="D437" s="3">
        <f t="shared" si="226"/>
        <v>4243.4881707478426</v>
      </c>
      <c r="E437" s="4">
        <f t="shared" si="204"/>
        <v>598.19200000000012</v>
      </c>
      <c r="F437" s="3">
        <f t="shared" si="207"/>
        <v>3645.354285243438</v>
      </c>
      <c r="G437" s="15">
        <f t="shared" ref="G437" si="243">F437</f>
        <v>3645.354285243438</v>
      </c>
      <c r="H437">
        <f t="shared" si="206"/>
        <v>0</v>
      </c>
      <c r="I437" s="3">
        <f t="shared" si="208"/>
        <v>223163.970080042</v>
      </c>
      <c r="J437">
        <f t="shared" si="210"/>
        <v>1.9670620458329657</v>
      </c>
      <c r="O437">
        <f t="shared" si="233"/>
        <v>1.2955578137434075E-5</v>
      </c>
      <c r="P437" s="3">
        <f t="shared" si="234"/>
        <v>191643.30045240349</v>
      </c>
    </row>
    <row r="438" spans="1:16" ht="12.75" x14ac:dyDescent="0.2">
      <c r="A438" s="1">
        <v>434</v>
      </c>
      <c r="B438">
        <f t="shared" si="242"/>
        <v>1708.4600000000003</v>
      </c>
      <c r="C438">
        <f t="shared" si="235"/>
        <v>2.0363360062706174E-2</v>
      </c>
      <c r="D438" s="3">
        <f t="shared" si="226"/>
        <v>4214.7016531750869</v>
      </c>
      <c r="E438" s="4">
        <f t="shared" si="204"/>
        <v>597.96100000000013</v>
      </c>
      <c r="F438" s="3">
        <f t="shared" si="207"/>
        <v>3616.7406531750867</v>
      </c>
      <c r="G438" s="16"/>
      <c r="H438">
        <f t="shared" si="206"/>
        <v>24.11</v>
      </c>
      <c r="I438" s="3">
        <f t="shared" si="208"/>
        <v>223163.970080042</v>
      </c>
      <c r="J438">
        <f t="shared" si="210"/>
        <v>1.9670620458329657</v>
      </c>
      <c r="O438">
        <f t="shared" ref="O438:O451" si="244">$O$437-($O$437*$N$9)</f>
        <v>1.191913188643935E-5</v>
      </c>
      <c r="P438" s="3">
        <f t="shared" ref="P438:P451" si="245">$P$437+$P$437*$N$6</f>
        <v>206974.76448859577</v>
      </c>
    </row>
    <row r="439" spans="1:16" ht="12.75" x14ac:dyDescent="0.2">
      <c r="A439" s="1">
        <v>435</v>
      </c>
      <c r="B439">
        <f t="shared" si="242"/>
        <v>1731.9</v>
      </c>
      <c r="C439">
        <f t="shared" si="235"/>
        <v>2.064274451412431E-2</v>
      </c>
      <c r="D439" s="3">
        <f t="shared" si="226"/>
        <v>4272.5271842091315</v>
      </c>
      <c r="E439" s="4">
        <f t="shared" si="204"/>
        <v>606.16499999999996</v>
      </c>
      <c r="F439" s="3">
        <f t="shared" si="207"/>
        <v>3666.6028373842182</v>
      </c>
      <c r="G439" s="15">
        <f t="shared" ref="G439" si="246">F439</f>
        <v>3666.6028373842182</v>
      </c>
      <c r="H439">
        <f t="shared" si="206"/>
        <v>0</v>
      </c>
      <c r="I439" s="3">
        <f t="shared" si="208"/>
        <v>226830.57291742621</v>
      </c>
      <c r="J439">
        <f t="shared" si="210"/>
        <v>1.984776099975113</v>
      </c>
      <c r="O439">
        <f t="shared" si="244"/>
        <v>1.191913188643935E-5</v>
      </c>
      <c r="P439" s="3">
        <f t="shared" si="245"/>
        <v>206974.76448859577</v>
      </c>
    </row>
    <row r="440" spans="1:16" ht="12.75" x14ac:dyDescent="0.2">
      <c r="A440" s="1">
        <v>436</v>
      </c>
      <c r="B440">
        <f t="shared" si="242"/>
        <v>1731.22</v>
      </c>
      <c r="C440">
        <f t="shared" si="235"/>
        <v>2.063463950444153E-2</v>
      </c>
      <c r="D440" s="3">
        <f t="shared" si="226"/>
        <v>4270.8496517388603</v>
      </c>
      <c r="E440" s="4">
        <f t="shared" si="204"/>
        <v>605.92700000000002</v>
      </c>
      <c r="F440" s="3">
        <f t="shared" si="207"/>
        <v>3664.9226517388602</v>
      </c>
      <c r="G440" s="16"/>
      <c r="H440">
        <f t="shared" si="206"/>
        <v>24.43</v>
      </c>
      <c r="I440" s="3">
        <f t="shared" si="208"/>
        <v>226830.57291742621</v>
      </c>
      <c r="J440">
        <f t="shared" si="210"/>
        <v>1.984776099975113</v>
      </c>
      <c r="O440">
        <f t="shared" si="244"/>
        <v>1.191913188643935E-5</v>
      </c>
      <c r="P440" s="3">
        <f t="shared" si="245"/>
        <v>206974.76448859577</v>
      </c>
    </row>
    <row r="441" spans="1:16" ht="12.75" x14ac:dyDescent="0.2">
      <c r="A441" s="1">
        <v>437</v>
      </c>
      <c r="B441">
        <f t="shared" si="242"/>
        <v>1754.96</v>
      </c>
      <c r="C441">
        <f t="shared" si="235"/>
        <v>2.0917599695425601E-2</v>
      </c>
      <c r="D441" s="3">
        <f t="shared" si="226"/>
        <v>4329.4152706274363</v>
      </c>
      <c r="E441" s="4">
        <f t="shared" si="204"/>
        <v>614.23599999999999</v>
      </c>
      <c r="F441" s="3">
        <f t="shared" si="207"/>
        <v>3715.601922366297</v>
      </c>
      <c r="G441" s="15">
        <f t="shared" ref="G441" si="247">F441</f>
        <v>3715.601922366297</v>
      </c>
      <c r="H441">
        <f t="shared" si="206"/>
        <v>0</v>
      </c>
      <c r="I441" s="3">
        <f t="shared" si="208"/>
        <v>230546.17483979251</v>
      </c>
      <c r="J441">
        <f t="shared" si="210"/>
        <v>2.0027260142064787</v>
      </c>
      <c r="O441">
        <f t="shared" si="244"/>
        <v>1.191913188643935E-5</v>
      </c>
      <c r="P441" s="3">
        <f t="shared" si="245"/>
        <v>206974.76448859577</v>
      </c>
    </row>
    <row r="442" spans="1:16" ht="12.75" x14ac:dyDescent="0.2">
      <c r="A442" s="1">
        <v>438</v>
      </c>
      <c r="B442">
        <f t="shared" si="242"/>
        <v>1754.26</v>
      </c>
      <c r="C442">
        <f t="shared" si="235"/>
        <v>2.0909256303105094E-2</v>
      </c>
      <c r="D442" s="3">
        <f t="shared" si="226"/>
        <v>4327.6883989668631</v>
      </c>
      <c r="E442" s="4">
        <f t="shared" si="204"/>
        <v>613.99099999999999</v>
      </c>
      <c r="F442" s="3">
        <f t="shared" si="207"/>
        <v>3713.6973989668631</v>
      </c>
      <c r="G442" s="16"/>
      <c r="H442">
        <f t="shared" si="206"/>
        <v>24.75</v>
      </c>
      <c r="I442" s="3">
        <f t="shared" si="208"/>
        <v>230546.17483979251</v>
      </c>
      <c r="J442">
        <f t="shared" si="210"/>
        <v>2.0027260142064787</v>
      </c>
      <c r="O442">
        <f t="shared" si="244"/>
        <v>1.191913188643935E-5</v>
      </c>
      <c r="P442" s="3">
        <f t="shared" si="245"/>
        <v>206974.76448859577</v>
      </c>
    </row>
    <row r="443" spans="1:16" ht="12.75" x14ac:dyDescent="0.2">
      <c r="A443" s="1">
        <v>439</v>
      </c>
      <c r="B443">
        <f t="shared" si="242"/>
        <v>1778.3</v>
      </c>
      <c r="C443">
        <f t="shared" si="235"/>
        <v>2.1195792233655097E-2</v>
      </c>
      <c r="D443" s="3">
        <f t="shared" si="226"/>
        <v>4386.9941057099713</v>
      </c>
      <c r="E443" s="4">
        <f t="shared" si="204"/>
        <v>622.40499999999997</v>
      </c>
      <c r="F443" s="3">
        <f t="shared" si="207"/>
        <v>3765.7865046768347</v>
      </c>
      <c r="G443" s="15">
        <f t="shared" ref="G443" si="248">F443</f>
        <v>3765.7865046768347</v>
      </c>
      <c r="H443">
        <f t="shared" si="206"/>
        <v>0</v>
      </c>
      <c r="I443" s="3">
        <f t="shared" si="208"/>
        <v>234311.96134446934</v>
      </c>
      <c r="J443">
        <f t="shared" si="210"/>
        <v>2.0209146523963168</v>
      </c>
      <c r="O443">
        <f t="shared" si="244"/>
        <v>1.191913188643935E-5</v>
      </c>
      <c r="P443" s="3">
        <f t="shared" si="245"/>
        <v>206974.76448859577</v>
      </c>
    </row>
    <row r="444" spans="1:16" ht="12.75" x14ac:dyDescent="0.2">
      <c r="A444" s="1">
        <v>440</v>
      </c>
      <c r="B444">
        <f t="shared" si="242"/>
        <v>1777.57</v>
      </c>
      <c r="C444">
        <f t="shared" si="235"/>
        <v>2.1187091267377993E-2</v>
      </c>
      <c r="D444" s="3">
        <f t="shared" si="226"/>
        <v>4385.1932252639444</v>
      </c>
      <c r="E444" s="4">
        <f t="shared" si="204"/>
        <v>622.14949999999999</v>
      </c>
      <c r="F444" s="3">
        <f t="shared" si="207"/>
        <v>3763.0437252639445</v>
      </c>
      <c r="G444" s="16"/>
      <c r="H444">
        <f t="shared" si="206"/>
        <v>25.080000000000002</v>
      </c>
      <c r="I444" s="3">
        <f t="shared" si="208"/>
        <v>234311.96134446934</v>
      </c>
      <c r="J444">
        <f t="shared" si="210"/>
        <v>2.0209146523963168</v>
      </c>
      <c r="O444">
        <f t="shared" si="244"/>
        <v>1.191913188643935E-5</v>
      </c>
      <c r="P444" s="3">
        <f t="shared" si="245"/>
        <v>206974.76448859577</v>
      </c>
    </row>
    <row r="445" spans="1:16" ht="12.75" x14ac:dyDescent="0.2">
      <c r="A445" s="1">
        <v>441</v>
      </c>
      <c r="B445">
        <f t="shared" si="242"/>
        <v>1801.9099999999999</v>
      </c>
      <c r="C445">
        <f t="shared" si="235"/>
        <v>2.1477202937493927E-2</v>
      </c>
      <c r="D445" s="3">
        <f t="shared" si="226"/>
        <v>4445.2390198615831</v>
      </c>
      <c r="E445" s="4">
        <f t="shared" si="204"/>
        <v>630.66849999999999</v>
      </c>
      <c r="F445" s="3">
        <f t="shared" si="207"/>
        <v>3815.6142451255273</v>
      </c>
      <c r="G445" s="15">
        <f t="shared" ref="G445" si="249">F445</f>
        <v>3815.6142451255273</v>
      </c>
      <c r="H445">
        <f t="shared" si="206"/>
        <v>0</v>
      </c>
      <c r="I445" s="3">
        <f t="shared" si="208"/>
        <v>238127.57558959487</v>
      </c>
      <c r="J445">
        <f t="shared" si="210"/>
        <v>2.0393447761328352</v>
      </c>
      <c r="O445">
        <f t="shared" si="244"/>
        <v>1.191913188643935E-5</v>
      </c>
      <c r="P445" s="3">
        <f t="shared" si="245"/>
        <v>206974.76448859577</v>
      </c>
    </row>
    <row r="446" spans="1:16" ht="12.75" x14ac:dyDescent="0.2">
      <c r="A446" s="1">
        <v>442</v>
      </c>
      <c r="B446">
        <f t="shared" si="242"/>
        <v>1801.1599999999999</v>
      </c>
      <c r="C446">
        <f t="shared" si="235"/>
        <v>2.1468263588579097E-2</v>
      </c>
      <c r="D446" s="3">
        <f t="shared" si="226"/>
        <v>4443.3888002252543</v>
      </c>
      <c r="E446" s="4">
        <f t="shared" si="204"/>
        <v>630.40599999999995</v>
      </c>
      <c r="F446" s="3">
        <f t="shared" si="207"/>
        <v>3812.9828002252543</v>
      </c>
      <c r="G446" s="16"/>
      <c r="H446">
        <f t="shared" si="206"/>
        <v>25.41</v>
      </c>
      <c r="I446" s="3">
        <f t="shared" si="208"/>
        <v>238127.57558959487</v>
      </c>
      <c r="J446">
        <f t="shared" si="210"/>
        <v>2.0393447761328352</v>
      </c>
      <c r="O446">
        <f t="shared" si="244"/>
        <v>1.191913188643935E-5</v>
      </c>
      <c r="P446" s="3">
        <f t="shared" si="245"/>
        <v>206974.76448859577</v>
      </c>
    </row>
    <row r="447" spans="1:16" ht="12.75" x14ac:dyDescent="0.2">
      <c r="A447" s="1">
        <v>443</v>
      </c>
      <c r="B447">
        <f t="shared" si="242"/>
        <v>1825.81</v>
      </c>
      <c r="C447">
        <f t="shared" si="235"/>
        <v>2.1762070189579829E-2</v>
      </c>
      <c r="D447" s="3">
        <f t="shared" si="226"/>
        <v>4504.1993522725761</v>
      </c>
      <c r="E447" s="4">
        <f t="shared" si="204"/>
        <v>639.0335</v>
      </c>
      <c r="F447" s="3">
        <f t="shared" si="207"/>
        <v>3866.6486524978304</v>
      </c>
      <c r="G447" s="15">
        <f t="shared" ref="G447" si="250">F447</f>
        <v>3866.6486524978304</v>
      </c>
      <c r="H447">
        <f t="shared" si="206"/>
        <v>0</v>
      </c>
      <c r="I447" s="3">
        <f t="shared" si="208"/>
        <v>241994.22424209269</v>
      </c>
      <c r="J447">
        <f t="shared" si="210"/>
        <v>2.0580193515663323</v>
      </c>
      <c r="O447">
        <f t="shared" si="244"/>
        <v>1.191913188643935E-5</v>
      </c>
      <c r="P447" s="3">
        <f t="shared" si="245"/>
        <v>206974.76448859577</v>
      </c>
    </row>
    <row r="448" spans="1:16" ht="12.75" x14ac:dyDescent="0.2">
      <c r="A448" s="1">
        <v>444</v>
      </c>
      <c r="B448">
        <f t="shared" si="242"/>
        <v>1825.03</v>
      </c>
      <c r="C448">
        <f t="shared" si="235"/>
        <v>2.1752773266708405E-2</v>
      </c>
      <c r="D448" s="3">
        <f t="shared" si="226"/>
        <v>4502.2751238507944</v>
      </c>
      <c r="E448" s="4">
        <f t="shared" si="204"/>
        <v>638.76049999999998</v>
      </c>
      <c r="F448" s="3">
        <f t="shared" si="207"/>
        <v>3863.5146238507946</v>
      </c>
      <c r="G448" s="16"/>
      <c r="H448">
        <f t="shared" si="206"/>
        <v>25.75</v>
      </c>
      <c r="I448" s="3">
        <f t="shared" si="208"/>
        <v>241994.22424209269</v>
      </c>
      <c r="J448">
        <f t="shared" si="210"/>
        <v>2.0580193515663323</v>
      </c>
      <c r="O448">
        <f t="shared" si="244"/>
        <v>1.191913188643935E-5</v>
      </c>
      <c r="P448" s="3">
        <f t="shared" si="245"/>
        <v>206974.76448859577</v>
      </c>
    </row>
    <row r="449" spans="1:16" ht="12.75" x14ac:dyDescent="0.2">
      <c r="A449" s="1">
        <v>445</v>
      </c>
      <c r="B449">
        <f t="shared" si="242"/>
        <v>1849.99</v>
      </c>
      <c r="C449">
        <f t="shared" si="235"/>
        <v>2.2050274798593932E-2</v>
      </c>
      <c r="D449" s="3">
        <f t="shared" si="226"/>
        <v>4563.8504333477977</v>
      </c>
      <c r="E449" s="4">
        <f t="shared" si="204"/>
        <v>647.49649999999997</v>
      </c>
      <c r="F449" s="3">
        <f t="shared" si="207"/>
        <v>3917.368557198592</v>
      </c>
      <c r="G449" s="15">
        <f t="shared" ref="G449" si="251">F449</f>
        <v>3917.368557198592</v>
      </c>
      <c r="H449">
        <f t="shared" si="206"/>
        <v>0</v>
      </c>
      <c r="I449" s="3">
        <f t="shared" si="208"/>
        <v>245911.59279929128</v>
      </c>
      <c r="J449">
        <f t="shared" si="210"/>
        <v>2.0769412425660612</v>
      </c>
      <c r="O449">
        <f t="shared" si="244"/>
        <v>1.191913188643935E-5</v>
      </c>
      <c r="P449" s="3">
        <f t="shared" si="245"/>
        <v>206974.76448859577</v>
      </c>
    </row>
    <row r="450" spans="1:16" ht="12.75" x14ac:dyDescent="0.2">
      <c r="A450" s="1">
        <v>446</v>
      </c>
      <c r="B450">
        <f t="shared" si="242"/>
        <v>1849.19</v>
      </c>
      <c r="C450">
        <f t="shared" si="235"/>
        <v>2.2040739493084782E-2</v>
      </c>
      <c r="D450" s="3">
        <f t="shared" si="226"/>
        <v>4561.8768657357141</v>
      </c>
      <c r="E450" s="4">
        <f t="shared" si="204"/>
        <v>647.2165</v>
      </c>
      <c r="F450" s="3">
        <f t="shared" si="207"/>
        <v>3914.6603657357141</v>
      </c>
      <c r="G450" s="16"/>
      <c r="H450">
        <f t="shared" si="206"/>
        <v>26.09</v>
      </c>
      <c r="I450" s="3">
        <f t="shared" si="208"/>
        <v>245911.59279929128</v>
      </c>
      <c r="J450">
        <f t="shared" si="210"/>
        <v>2.0769412425660612</v>
      </c>
      <c r="O450">
        <f t="shared" si="244"/>
        <v>1.191913188643935E-5</v>
      </c>
      <c r="P450" s="3">
        <f t="shared" si="245"/>
        <v>206974.76448859577</v>
      </c>
    </row>
    <row r="451" spans="1:16" ht="12.75" x14ac:dyDescent="0.2">
      <c r="A451" s="1">
        <v>447</v>
      </c>
      <c r="B451">
        <f t="shared" si="242"/>
        <v>1874.46</v>
      </c>
      <c r="C451">
        <f t="shared" si="235"/>
        <v>2.2341935955855104E-2</v>
      </c>
      <c r="D451" s="3">
        <f t="shared" si="226"/>
        <v>4624.2169326823996</v>
      </c>
      <c r="E451" s="4">
        <f t="shared" si="204"/>
        <v>656.06100000000004</v>
      </c>
      <c r="F451" s="3">
        <f t="shared" si="207"/>
        <v>3969.3162984181135</v>
      </c>
      <c r="G451" s="15">
        <f t="shared" ref="G451" si="252">F451</f>
        <v>3969.3162984181135</v>
      </c>
      <c r="H451">
        <f t="shared" si="206"/>
        <v>0</v>
      </c>
      <c r="I451" s="3">
        <f t="shared" si="208"/>
        <v>249880.9090977094</v>
      </c>
      <c r="J451">
        <f t="shared" si="210"/>
        <v>2.09611341528232</v>
      </c>
      <c r="O451">
        <f t="shared" si="244"/>
        <v>1.191913188643935E-5</v>
      </c>
      <c r="P451" s="3">
        <f t="shared" si="245"/>
        <v>206974.76448859577</v>
      </c>
    </row>
    <row r="452" spans="1:16" ht="12.75" x14ac:dyDescent="0.2">
      <c r="A452" s="1">
        <v>448</v>
      </c>
      <c r="B452">
        <f t="shared" si="242"/>
        <v>1873.63</v>
      </c>
      <c r="C452">
        <f t="shared" si="235"/>
        <v>2.0545479630278213E-2</v>
      </c>
      <c r="D452" s="3">
        <f t="shared" si="226"/>
        <v>4592.5874724046416</v>
      </c>
      <c r="E452" s="4">
        <f t="shared" si="204"/>
        <v>655.77050000000008</v>
      </c>
      <c r="F452" s="3">
        <f t="shared" si="207"/>
        <v>3936.8169724046415</v>
      </c>
      <c r="G452" s="16"/>
      <c r="H452">
        <f t="shared" si="206"/>
        <v>26.240000000000002</v>
      </c>
      <c r="I452" s="3">
        <f t="shared" si="208"/>
        <v>249880.9090977094</v>
      </c>
      <c r="J452">
        <f t="shared" si="210"/>
        <v>2.09611341528232</v>
      </c>
      <c r="O452">
        <f t="shared" ref="O452:O465" si="253">$O$451-($O$451*$N$9)</f>
        <v>1.0965601335524202E-5</v>
      </c>
      <c r="P452" s="3">
        <f t="shared" ref="P452:P465" si="254">$P$451+$P$451*$N$6</f>
        <v>223532.74564768345</v>
      </c>
    </row>
    <row r="453" spans="1:16" ht="12.75" x14ac:dyDescent="0.2">
      <c r="A453" s="1">
        <v>449</v>
      </c>
      <c r="B453">
        <f t="shared" si="242"/>
        <v>1899.0300000000002</v>
      </c>
      <c r="C453">
        <f t="shared" si="235"/>
        <v>2.0824005904200527E-2</v>
      </c>
      <c r="D453" s="3">
        <f t="shared" si="226"/>
        <v>4654.8472151495143</v>
      </c>
      <c r="E453" s="4">
        <f t="shared" ref="E453:E464" si="255">B453*$M$12*100</f>
        <v>664.66050000000007</v>
      </c>
      <c r="F453" s="3">
        <f t="shared" si="207"/>
        <v>3991.0036875541559</v>
      </c>
      <c r="G453" s="15">
        <f t="shared" ref="G453" si="256">F453</f>
        <v>3991.0036875541559</v>
      </c>
      <c r="H453">
        <f t="shared" ref="H453:H464" si="257">0.01*ROUNDDOWN((F453-G453)/$M$11,0)</f>
        <v>0</v>
      </c>
      <c r="I453" s="3">
        <f t="shared" si="208"/>
        <v>253871.91278526356</v>
      </c>
      <c r="J453">
        <f t="shared" si="210"/>
        <v>2.1139639843503462</v>
      </c>
      <c r="O453">
        <f t="shared" si="253"/>
        <v>1.0965601335524202E-5</v>
      </c>
      <c r="P453" s="3">
        <f t="shared" si="254"/>
        <v>223532.74564768345</v>
      </c>
    </row>
    <row r="454" spans="1:16" ht="12.75" x14ac:dyDescent="0.2">
      <c r="A454" s="1">
        <v>450</v>
      </c>
      <c r="B454">
        <f t="shared" si="242"/>
        <v>1898.1800000000003</v>
      </c>
      <c r="C454">
        <f t="shared" si="235"/>
        <v>2.0814685143065333E-2</v>
      </c>
      <c r="D454" s="3">
        <f t="shared" si="226"/>
        <v>4652.7637198214388</v>
      </c>
      <c r="E454" s="4">
        <f t="shared" si="255"/>
        <v>664.36300000000006</v>
      </c>
      <c r="F454" s="3">
        <f t="shared" ref="F454:F464" si="258">D454-E454+((F453-G453)-($M$11*H453*100))</f>
        <v>3988.4007198214385</v>
      </c>
      <c r="G454" s="16"/>
      <c r="H454">
        <f t="shared" si="257"/>
        <v>26.580000000000002</v>
      </c>
      <c r="I454" s="3">
        <f t="shared" ref="I454:I464" si="259">IF(G454=0,I453,I453+G454)</f>
        <v>253871.91278526356</v>
      </c>
      <c r="J454">
        <f t="shared" si="210"/>
        <v>2.1139639843503462</v>
      </c>
      <c r="O454">
        <f t="shared" si="253"/>
        <v>1.0965601335524202E-5</v>
      </c>
      <c r="P454" s="3">
        <f t="shared" si="254"/>
        <v>223532.74564768345</v>
      </c>
    </row>
    <row r="455" spans="1:16" ht="12.75" x14ac:dyDescent="0.2">
      <c r="A455" s="1">
        <v>451</v>
      </c>
      <c r="B455">
        <f t="shared" si="242"/>
        <v>1923.8900000000003</v>
      </c>
      <c r="C455">
        <f t="shared" si="235"/>
        <v>2.1096610753401662E-2</v>
      </c>
      <c r="D455" s="3">
        <f t="shared" si="226"/>
        <v>4715.7833255683172</v>
      </c>
      <c r="E455" s="4">
        <f t="shared" si="255"/>
        <v>673.36150000000009</v>
      </c>
      <c r="F455" s="3">
        <f t="shared" si="258"/>
        <v>4043.8225453897553</v>
      </c>
      <c r="G455" s="15">
        <f t="shared" ref="G455" si="260">F455</f>
        <v>4043.8225453897553</v>
      </c>
      <c r="H455">
        <f t="shared" si="257"/>
        <v>0</v>
      </c>
      <c r="I455" s="3">
        <f t="shared" si="259"/>
        <v>257915.73533065332</v>
      </c>
      <c r="J455">
        <f t="shared" si="210"/>
        <v>2.1320482333218131</v>
      </c>
      <c r="O455">
        <f t="shared" si="253"/>
        <v>1.0965601335524202E-5</v>
      </c>
      <c r="P455" s="3">
        <f t="shared" si="254"/>
        <v>223532.74564768345</v>
      </c>
    </row>
    <row r="456" spans="1:16" ht="12.75" x14ac:dyDescent="0.2">
      <c r="A456" s="1">
        <v>452</v>
      </c>
      <c r="B456">
        <f t="shared" si="242"/>
        <v>1923.0100000000002</v>
      </c>
      <c r="C456">
        <f t="shared" si="235"/>
        <v>2.10869610242264E-2</v>
      </c>
      <c r="D456" s="3">
        <f t="shared" si="226"/>
        <v>4713.6262951110148</v>
      </c>
      <c r="E456" s="4">
        <f t="shared" si="255"/>
        <v>673.0535000000001</v>
      </c>
      <c r="F456" s="3">
        <f t="shared" si="258"/>
        <v>4040.5727951110148</v>
      </c>
      <c r="G456" s="16"/>
      <c r="H456">
        <f t="shared" si="257"/>
        <v>26.93</v>
      </c>
      <c r="I456" s="3">
        <f t="shared" si="259"/>
        <v>257915.73533065332</v>
      </c>
      <c r="J456">
        <f t="shared" ref="J456:J464" si="261">IF(G456=0,J455,J455+C456-((E456/D456)*C456))</f>
        <v>2.1320482333218131</v>
      </c>
      <c r="O456">
        <f t="shared" si="253"/>
        <v>1.0965601335524202E-5</v>
      </c>
      <c r="P456" s="3">
        <f t="shared" si="254"/>
        <v>223532.74564768345</v>
      </c>
    </row>
    <row r="457" spans="1:16" ht="12.75" x14ac:dyDescent="0.2">
      <c r="A457" s="1">
        <v>453</v>
      </c>
      <c r="B457">
        <f t="shared" si="242"/>
        <v>1949.0400000000002</v>
      </c>
      <c r="C457">
        <f t="shared" si="235"/>
        <v>2.1372395626990094E-2</v>
      </c>
      <c r="D457" s="3">
        <f t="shared" si="226"/>
        <v>4777.430275569639</v>
      </c>
      <c r="E457" s="4">
        <f t="shared" si="255"/>
        <v>682.16399999999999</v>
      </c>
      <c r="F457" s="3">
        <f t="shared" si="258"/>
        <v>4096.3390706806549</v>
      </c>
      <c r="G457" s="15">
        <f t="shared" ref="G457" si="262">F457</f>
        <v>4096.3390706806549</v>
      </c>
      <c r="H457">
        <f t="shared" si="257"/>
        <v>0</v>
      </c>
      <c r="I457" s="3">
        <f t="shared" si="259"/>
        <v>262012.07440133399</v>
      </c>
      <c r="J457">
        <f t="shared" si="261"/>
        <v>2.1503688881489333</v>
      </c>
      <c r="O457">
        <f t="shared" si="253"/>
        <v>1.0965601335524202E-5</v>
      </c>
      <c r="P457" s="3">
        <f t="shared" si="254"/>
        <v>223532.74564768345</v>
      </c>
    </row>
    <row r="458" spans="1:16" ht="12.75" x14ac:dyDescent="0.2">
      <c r="A458" s="1">
        <v>454</v>
      </c>
      <c r="B458">
        <f t="shared" si="242"/>
        <v>1948.13</v>
      </c>
      <c r="C458">
        <f t="shared" si="235"/>
        <v>2.1362416929774766E-2</v>
      </c>
      <c r="D458" s="3">
        <f t="shared" si="226"/>
        <v>4775.1997099831096</v>
      </c>
      <c r="E458" s="4">
        <f t="shared" si="255"/>
        <v>681.84550000000002</v>
      </c>
      <c r="F458" s="3">
        <f t="shared" si="258"/>
        <v>4093.3542099831097</v>
      </c>
      <c r="G458" s="16"/>
      <c r="H458">
        <f t="shared" si="257"/>
        <v>27.28</v>
      </c>
      <c r="I458" s="3">
        <f t="shared" si="259"/>
        <v>262012.07440133399</v>
      </c>
      <c r="J458">
        <f t="shared" si="261"/>
        <v>2.1503688881489333</v>
      </c>
      <c r="O458">
        <f t="shared" si="253"/>
        <v>1.0965601335524202E-5</v>
      </c>
      <c r="P458" s="3">
        <f t="shared" si="254"/>
        <v>223532.74564768345</v>
      </c>
    </row>
    <row r="459" spans="1:16" ht="12.75" x14ac:dyDescent="0.2">
      <c r="A459" s="1">
        <v>455</v>
      </c>
      <c r="B459">
        <f t="shared" si="242"/>
        <v>1974.48</v>
      </c>
      <c r="C459">
        <f t="shared" si="235"/>
        <v>2.1651360524965826E-2</v>
      </c>
      <c r="D459" s="3">
        <f t="shared" si="226"/>
        <v>4839.7880651534797</v>
      </c>
      <c r="E459" s="4">
        <f t="shared" si="255"/>
        <v>691.06799999999998</v>
      </c>
      <c r="F459" s="3">
        <f t="shared" si="258"/>
        <v>4150.0742751365888</v>
      </c>
      <c r="G459" s="15">
        <f t="shared" ref="G459" si="263">F459</f>
        <v>4150.0742751365888</v>
      </c>
      <c r="H459">
        <f t="shared" si="257"/>
        <v>0</v>
      </c>
      <c r="I459" s="3">
        <f t="shared" si="259"/>
        <v>266162.14867647056</v>
      </c>
      <c r="J459">
        <f t="shared" si="261"/>
        <v>2.1689286747839187</v>
      </c>
      <c r="O459">
        <f t="shared" si="253"/>
        <v>1.0965601335524202E-5</v>
      </c>
      <c r="P459" s="3">
        <f t="shared" si="254"/>
        <v>223532.74564768345</v>
      </c>
    </row>
    <row r="460" spans="1:16" ht="12.75" x14ac:dyDescent="0.2">
      <c r="A460" s="1">
        <v>456</v>
      </c>
      <c r="B460">
        <f t="shared" si="242"/>
        <v>1973.54</v>
      </c>
      <c r="C460">
        <f t="shared" si="235"/>
        <v>2.1641052859710436E-2</v>
      </c>
      <c r="D460" s="3">
        <f t="shared" si="226"/>
        <v>4837.4839644377253</v>
      </c>
      <c r="E460" s="4">
        <f t="shared" si="255"/>
        <v>690.73900000000003</v>
      </c>
      <c r="F460" s="3">
        <f t="shared" si="258"/>
        <v>4146.7449644377248</v>
      </c>
      <c r="G460" s="16"/>
      <c r="H460">
        <f t="shared" si="257"/>
        <v>27.64</v>
      </c>
      <c r="I460" s="3">
        <f t="shared" si="259"/>
        <v>266162.14867647056</v>
      </c>
      <c r="J460">
        <f t="shared" si="261"/>
        <v>2.1689286747839187</v>
      </c>
      <c r="O460">
        <f t="shared" si="253"/>
        <v>1.0965601335524202E-5</v>
      </c>
      <c r="P460" s="3">
        <f t="shared" si="254"/>
        <v>223532.74564768345</v>
      </c>
    </row>
    <row r="461" spans="1:16" ht="12.75" x14ac:dyDescent="0.2">
      <c r="A461" s="1">
        <v>457</v>
      </c>
      <c r="B461">
        <f t="shared" si="242"/>
        <v>2000.22</v>
      </c>
      <c r="C461">
        <f t="shared" si="235"/>
        <v>2.193361510334222E-2</v>
      </c>
      <c r="D461" s="3">
        <f t="shared" si="226"/>
        <v>4902.881206029585</v>
      </c>
      <c r="E461" s="4">
        <f t="shared" si="255"/>
        <v>700.077</v>
      </c>
      <c r="F461" s="3">
        <f t="shared" si="258"/>
        <v>4203.5491704673095</v>
      </c>
      <c r="G461" s="15">
        <f t="shared" ref="G461" si="264">F461</f>
        <v>4203.5491704673095</v>
      </c>
      <c r="H461">
        <f t="shared" si="257"/>
        <v>0</v>
      </c>
      <c r="I461" s="3">
        <f t="shared" si="259"/>
        <v>270365.69784693787</v>
      </c>
      <c r="J461">
        <f t="shared" si="261"/>
        <v>2.1877304131773339</v>
      </c>
      <c r="O461">
        <f t="shared" si="253"/>
        <v>1.0965601335524202E-5</v>
      </c>
      <c r="P461" s="3">
        <f t="shared" si="254"/>
        <v>223532.74564768345</v>
      </c>
    </row>
    <row r="462" spans="1:16" ht="12.75" x14ac:dyDescent="0.2">
      <c r="A462" s="1">
        <v>458</v>
      </c>
      <c r="B462">
        <f t="shared" si="242"/>
        <v>1999.24</v>
      </c>
      <c r="C462">
        <f t="shared" si="235"/>
        <v>2.1922868814033405E-2</v>
      </c>
      <c r="D462" s="3">
        <f t="shared" si="226"/>
        <v>4900.4790584748607</v>
      </c>
      <c r="E462" s="4">
        <f t="shared" si="255"/>
        <v>699.73400000000004</v>
      </c>
      <c r="F462" s="3">
        <f t="shared" si="258"/>
        <v>4200.7450584748603</v>
      </c>
      <c r="G462" s="16"/>
      <c r="H462">
        <f t="shared" si="257"/>
        <v>28</v>
      </c>
      <c r="I462" s="3">
        <f t="shared" si="259"/>
        <v>270365.69784693787</v>
      </c>
      <c r="J462">
        <f t="shared" si="261"/>
        <v>2.1877304131773339</v>
      </c>
      <c r="O462">
        <f t="shared" si="253"/>
        <v>1.0965601335524202E-5</v>
      </c>
      <c r="P462" s="3">
        <f t="shared" si="254"/>
        <v>223532.74564768345</v>
      </c>
    </row>
    <row r="463" spans="1:16" ht="12.75" x14ac:dyDescent="0.2">
      <c r="A463" s="1">
        <v>459</v>
      </c>
      <c r="B463">
        <f t="shared" si="242"/>
        <v>2026.25</v>
      </c>
      <c r="C463">
        <f t="shared" si="235"/>
        <v>2.2219049706105914E-2</v>
      </c>
      <c r="D463" s="3">
        <f t="shared" si="226"/>
        <v>4966.6851864882092</v>
      </c>
      <c r="E463" s="4">
        <f t="shared" si="255"/>
        <v>709.1875</v>
      </c>
      <c r="F463" s="3">
        <f t="shared" si="258"/>
        <v>4258.2427449630695</v>
      </c>
      <c r="G463" s="15">
        <f t="shared" ref="G463" si="265">F463</f>
        <v>4258.2427449630695</v>
      </c>
      <c r="H463">
        <f t="shared" si="257"/>
        <v>0</v>
      </c>
      <c r="I463" s="3">
        <f t="shared" si="259"/>
        <v>274623.94059190096</v>
      </c>
      <c r="J463">
        <f t="shared" si="261"/>
        <v>2.2067768292813916</v>
      </c>
      <c r="O463">
        <f t="shared" si="253"/>
        <v>1.0965601335524202E-5</v>
      </c>
      <c r="P463" s="3">
        <f t="shared" si="254"/>
        <v>223532.74564768345</v>
      </c>
    </row>
    <row r="464" spans="1:16" ht="12.75" x14ac:dyDescent="0.2">
      <c r="A464" s="1">
        <v>460</v>
      </c>
      <c r="B464">
        <f t="shared" si="242"/>
        <v>2025.24</v>
      </c>
      <c r="C464">
        <f t="shared" si="235"/>
        <v>2.2207974448757037E-2</v>
      </c>
      <c r="D464" s="3">
        <f t="shared" si="226"/>
        <v>4964.2095038042598</v>
      </c>
      <c r="E464" s="4">
        <f t="shared" si="255"/>
        <v>708.83400000000006</v>
      </c>
      <c r="F464" s="3">
        <f t="shared" si="258"/>
        <v>4255.37550380426</v>
      </c>
      <c r="G464" s="16"/>
      <c r="H464">
        <f t="shared" si="257"/>
        <v>28.36</v>
      </c>
      <c r="I464" s="3">
        <f t="shared" si="259"/>
        <v>274623.94059190096</v>
      </c>
      <c r="J464">
        <f t="shared" si="261"/>
        <v>2.2067768292813916</v>
      </c>
      <c r="O464">
        <f t="shared" si="253"/>
        <v>1.0965601335524202E-5</v>
      </c>
      <c r="P464" s="3">
        <f t="shared" si="254"/>
        <v>223532.74564768345</v>
      </c>
    </row>
    <row r="465" spans="1:16" ht="12.75" x14ac:dyDescent="0.2">
      <c r="A465" s="1">
        <v>461</v>
      </c>
      <c r="B465">
        <f t="shared" ref="B465:B528" si="266">IF((F464-G464)&lt;$M$11,B464,B464+H464)-IF(AND(F100&gt;=$M$11,G100=0),H100,IF(AND(F100&gt;=$M$11,G100&gt;0),0,0))</f>
        <v>2052.5699999999997</v>
      </c>
      <c r="C465">
        <f t="shared" ref="C465:C528" si="267">B465*O465</f>
        <v>2.2507664333256908E-2</v>
      </c>
      <c r="D465" s="4">
        <f t="shared" ref="D465:D528" si="268">C465*P465</f>
        <v>5031.2000065293532</v>
      </c>
      <c r="E465" s="4">
        <f t="shared" ref="E465:E528" si="269">B465*$M$12*100</f>
        <v>718.39949999999999</v>
      </c>
      <c r="F465" s="4">
        <f t="shared" ref="F465:F528" si="270">D465-E465+((F464-G464)-($M$11*H464*100))</f>
        <v>4314.1760103336128</v>
      </c>
      <c r="G465" s="15">
        <f t="shared" ref="G465" si="271">F465</f>
        <v>4314.1760103336128</v>
      </c>
      <c r="H465">
        <f t="shared" ref="H465:H528" si="272">0.01*ROUNDDOWN((F465-G465)/$M$11,0)</f>
        <v>0</v>
      </c>
      <c r="I465" s="4">
        <f t="shared" ref="I465:I528" si="273">IF(G465=0,I464,I464+G465)</f>
        <v>278938.11660223454</v>
      </c>
      <c r="J465">
        <f t="shared" ref="J465:J528" si="274">IF(G465=0,J464,J464+C465-((E465/D465)*C465))</f>
        <v>2.2260706490483035</v>
      </c>
      <c r="O465">
        <f t="shared" si="253"/>
        <v>1.0965601335524202E-5</v>
      </c>
      <c r="P465" s="3">
        <f t="shared" si="254"/>
        <v>223532.74564768345</v>
      </c>
    </row>
    <row r="466" spans="1:16" ht="12.75" x14ac:dyDescent="0.2">
      <c r="A466" s="1">
        <v>462</v>
      </c>
      <c r="B466">
        <f t="shared" si="266"/>
        <v>2051.5299999999997</v>
      </c>
      <c r="C466">
        <f t="shared" si="267"/>
        <v>2.0696559299238526E-2</v>
      </c>
      <c r="D466" s="4">
        <f t="shared" si="268"/>
        <v>4996.4674236683941</v>
      </c>
      <c r="E466" s="4">
        <f t="shared" si="269"/>
        <v>718.03549999999996</v>
      </c>
      <c r="F466" s="4">
        <f t="shared" si="270"/>
        <v>4278.4319236683941</v>
      </c>
      <c r="G466" s="16"/>
      <c r="H466">
        <f t="shared" si="272"/>
        <v>28.52</v>
      </c>
      <c r="I466" s="4">
        <f t="shared" si="273"/>
        <v>278938.11660223454</v>
      </c>
      <c r="J466">
        <f t="shared" si="274"/>
        <v>2.2260706490483035</v>
      </c>
      <c r="O466">
        <f>$O$465-($O$465*$N$9)</f>
        <v>1.0088353228682266E-5</v>
      </c>
      <c r="P466" s="4">
        <f>$P$465+$P$465*$N$6</f>
        <v>241415.36529949814</v>
      </c>
    </row>
    <row r="467" spans="1:16" ht="12.75" x14ac:dyDescent="0.2">
      <c r="A467" s="1">
        <v>463</v>
      </c>
      <c r="B467">
        <f t="shared" si="266"/>
        <v>2078.9899999999998</v>
      </c>
      <c r="C467">
        <f t="shared" si="267"/>
        <v>2.0973585478898143E-2</v>
      </c>
      <c r="D467" s="4">
        <f t="shared" si="268"/>
        <v>5063.3458000284445</v>
      </c>
      <c r="E467" s="4">
        <f t="shared" si="269"/>
        <v>727.64649999999995</v>
      </c>
      <c r="F467" s="4">
        <f t="shared" si="270"/>
        <v>4336.1312236968388</v>
      </c>
      <c r="G467" s="15">
        <f t="shared" ref="G467" si="275">F467</f>
        <v>4336.1312236968388</v>
      </c>
      <c r="H467">
        <f t="shared" si="272"/>
        <v>0</v>
      </c>
      <c r="I467" s="4">
        <f t="shared" si="273"/>
        <v>283274.24782593141</v>
      </c>
      <c r="J467">
        <f t="shared" si="274"/>
        <v>2.2440301492427075</v>
      </c>
      <c r="O467">
        <f>$O$465-($O$465*$N$9)</f>
        <v>1.0088353228682266E-5</v>
      </c>
      <c r="P467" s="4">
        <f>$P$465+$P$465*$N$6</f>
        <v>241415.36529949814</v>
      </c>
    </row>
    <row r="468" spans="1:16" ht="12.75" x14ac:dyDescent="0.2">
      <c r="A468" s="1">
        <v>464</v>
      </c>
      <c r="B468">
        <f t="shared" si="266"/>
        <v>2077.9199999999996</v>
      </c>
      <c r="C468">
        <f t="shared" si="267"/>
        <v>2.096279094094345E-2</v>
      </c>
      <c r="D468" s="4">
        <f t="shared" si="268"/>
        <v>5060.7398327048732</v>
      </c>
      <c r="E468" s="4">
        <f t="shared" si="269"/>
        <v>727.27199999999982</v>
      </c>
      <c r="F468" s="4">
        <f t="shared" si="270"/>
        <v>4333.4678327048732</v>
      </c>
      <c r="G468" s="16"/>
      <c r="H468">
        <f t="shared" si="272"/>
        <v>28.88</v>
      </c>
      <c r="I468" s="4">
        <f t="shared" si="273"/>
        <v>283274.24782593141</v>
      </c>
      <c r="J468">
        <f t="shared" si="274"/>
        <v>2.2440301492427075</v>
      </c>
      <c r="O468">
        <f t="shared" ref="O468:O479" si="276">$O$465-($O$465*$N$9)</f>
        <v>1.0088353228682266E-5</v>
      </c>
      <c r="P468" s="4">
        <f t="shared" ref="P468:P479" si="277">$P$465+$P$465*$N$6</f>
        <v>241415.36529949814</v>
      </c>
    </row>
    <row r="469" spans="1:16" ht="12.75" x14ac:dyDescent="0.2">
      <c r="A469" s="1">
        <v>465</v>
      </c>
      <c r="B469">
        <f t="shared" si="266"/>
        <v>2105.7099999999996</v>
      </c>
      <c r="C469">
        <f t="shared" si="267"/>
        <v>2.1243146277168532E-2</v>
      </c>
      <c r="D469" s="4">
        <f t="shared" si="268"/>
        <v>5128.421918613315</v>
      </c>
      <c r="E469" s="4">
        <f t="shared" si="269"/>
        <v>736.99849999999992</v>
      </c>
      <c r="F469" s="4">
        <f t="shared" si="270"/>
        <v>4392.8912513181886</v>
      </c>
      <c r="G469" s="15">
        <f t="shared" ref="G469" si="278">F469</f>
        <v>4392.8912513181886</v>
      </c>
      <c r="H469">
        <f t="shared" si="272"/>
        <v>0</v>
      </c>
      <c r="I469" s="4">
        <f t="shared" si="273"/>
        <v>287667.13907724962</v>
      </c>
      <c r="J469">
        <f t="shared" si="274"/>
        <v>2.2622204720217294</v>
      </c>
      <c r="O469">
        <f t="shared" si="276"/>
        <v>1.0088353228682266E-5</v>
      </c>
      <c r="P469" s="4">
        <f t="shared" si="277"/>
        <v>241415.36529949814</v>
      </c>
    </row>
    <row r="470" spans="1:16" ht="12.75" x14ac:dyDescent="0.2">
      <c r="A470" s="1">
        <v>466</v>
      </c>
      <c r="B470">
        <f t="shared" si="266"/>
        <v>2104.5999999999995</v>
      </c>
      <c r="C470">
        <f t="shared" si="267"/>
        <v>2.1231948205084693E-2</v>
      </c>
      <c r="D470" s="4">
        <f t="shared" si="268"/>
        <v>5125.7185319505452</v>
      </c>
      <c r="E470" s="4">
        <f t="shared" si="269"/>
        <v>736.6099999999999</v>
      </c>
      <c r="F470" s="4">
        <f t="shared" si="270"/>
        <v>4389.1085319505455</v>
      </c>
      <c r="G470" s="16"/>
      <c r="H470">
        <f t="shared" si="272"/>
        <v>29.26</v>
      </c>
      <c r="I470" s="4">
        <f t="shared" si="273"/>
        <v>287667.13907724962</v>
      </c>
      <c r="J470">
        <f t="shared" si="274"/>
        <v>2.2622204720217294</v>
      </c>
      <c r="O470">
        <f t="shared" si="276"/>
        <v>1.0088353228682266E-5</v>
      </c>
      <c r="P470" s="4">
        <f t="shared" si="277"/>
        <v>241415.36529949814</v>
      </c>
    </row>
    <row r="471" spans="1:16" ht="12.75" x14ac:dyDescent="0.2">
      <c r="A471" s="1">
        <v>467</v>
      </c>
      <c r="B471">
        <f t="shared" si="266"/>
        <v>2132.7299999999996</v>
      </c>
      <c r="C471">
        <f t="shared" si="267"/>
        <v>2.1515733581407525E-2</v>
      </c>
      <c r="D471" s="4">
        <f t="shared" si="268"/>
        <v>5194.2286822421775</v>
      </c>
      <c r="E471" s="4">
        <f t="shared" si="269"/>
        <v>746.45549999999992</v>
      </c>
      <c r="F471" s="4">
        <f t="shared" si="270"/>
        <v>4447.8817141927229</v>
      </c>
      <c r="G471" s="15">
        <f t="shared" ref="G471" si="279">F471</f>
        <v>4447.8817141927229</v>
      </c>
      <c r="H471">
        <f t="shared" si="272"/>
        <v>0</v>
      </c>
      <c r="I471" s="4">
        <f t="shared" si="273"/>
        <v>292115.02079144237</v>
      </c>
      <c r="J471">
        <f t="shared" si="274"/>
        <v>2.2806442089563039</v>
      </c>
      <c r="O471">
        <f t="shared" si="276"/>
        <v>1.0088353228682266E-5</v>
      </c>
      <c r="P471" s="4">
        <f t="shared" si="277"/>
        <v>241415.36529949814</v>
      </c>
    </row>
    <row r="472" spans="1:16" ht="12.75" x14ac:dyDescent="0.2">
      <c r="A472" s="1">
        <v>468</v>
      </c>
      <c r="B472">
        <f t="shared" si="266"/>
        <v>2131.5899999999997</v>
      </c>
      <c r="C472">
        <f t="shared" si="267"/>
        <v>2.1504232858726831E-2</v>
      </c>
      <c r="D472" s="4">
        <f t="shared" si="268"/>
        <v>5191.452231075009</v>
      </c>
      <c r="E472" s="4">
        <f t="shared" si="269"/>
        <v>746.05649999999991</v>
      </c>
      <c r="F472" s="4">
        <f t="shared" si="270"/>
        <v>4445.3957310750093</v>
      </c>
      <c r="G472" s="16"/>
      <c r="H472">
        <f t="shared" si="272"/>
        <v>29.63</v>
      </c>
      <c r="I472" s="4">
        <f t="shared" si="273"/>
        <v>292115.02079144237</v>
      </c>
      <c r="J472">
        <f t="shared" si="274"/>
        <v>2.2806442089563039</v>
      </c>
      <c r="O472">
        <f t="shared" si="276"/>
        <v>1.0088353228682266E-5</v>
      </c>
      <c r="P472" s="4">
        <f t="shared" si="277"/>
        <v>241415.36529949814</v>
      </c>
    </row>
    <row r="473" spans="1:16" ht="12.75" x14ac:dyDescent="0.2">
      <c r="A473" s="1">
        <v>469</v>
      </c>
      <c r="B473">
        <f t="shared" si="266"/>
        <v>2160.0499999999997</v>
      </c>
      <c r="C473">
        <f t="shared" si="267"/>
        <v>2.1791347391615128E-2</v>
      </c>
      <c r="D473" s="4">
        <f t="shared" si="268"/>
        <v>5260.7660909150318</v>
      </c>
      <c r="E473" s="4">
        <f t="shared" si="269"/>
        <v>756.01749999999993</v>
      </c>
      <c r="F473" s="4">
        <f t="shared" si="270"/>
        <v>4505.6443219900411</v>
      </c>
      <c r="G473" s="15">
        <f t="shared" ref="G473" si="280">F473</f>
        <v>4505.6443219900411</v>
      </c>
      <c r="H473">
        <f t="shared" si="272"/>
        <v>0</v>
      </c>
      <c r="I473" s="4">
        <f t="shared" si="273"/>
        <v>296620.66511343239</v>
      </c>
      <c r="J473">
        <f t="shared" si="274"/>
        <v>2.2993039516173663</v>
      </c>
      <c r="O473">
        <f t="shared" si="276"/>
        <v>1.0088353228682266E-5</v>
      </c>
      <c r="P473" s="4">
        <f t="shared" si="277"/>
        <v>241415.36529949814</v>
      </c>
    </row>
    <row r="474" spans="1:16" ht="12.75" x14ac:dyDescent="0.2">
      <c r="A474" s="1">
        <v>470</v>
      </c>
      <c r="B474">
        <f t="shared" si="266"/>
        <v>2158.87</v>
      </c>
      <c r="C474">
        <f t="shared" si="267"/>
        <v>2.1779443134805284E-2</v>
      </c>
      <c r="D474" s="4">
        <f t="shared" si="268"/>
        <v>5257.8922204086648</v>
      </c>
      <c r="E474" s="4">
        <f t="shared" si="269"/>
        <v>755.60450000000003</v>
      </c>
      <c r="F474" s="4">
        <f t="shared" si="270"/>
        <v>4502.2877204086644</v>
      </c>
      <c r="G474" s="16"/>
      <c r="H474">
        <f t="shared" si="272"/>
        <v>30.01</v>
      </c>
      <c r="I474" s="4">
        <f t="shared" si="273"/>
        <v>296620.66511343239</v>
      </c>
      <c r="J474">
        <f t="shared" si="274"/>
        <v>2.2993039516173663</v>
      </c>
      <c r="O474">
        <f t="shared" si="276"/>
        <v>1.0088353228682266E-5</v>
      </c>
      <c r="P474" s="4">
        <f t="shared" si="277"/>
        <v>241415.36529949814</v>
      </c>
    </row>
    <row r="475" spans="1:16" ht="12.75" x14ac:dyDescent="0.2">
      <c r="A475" s="1">
        <v>471</v>
      </c>
      <c r="B475">
        <f t="shared" si="266"/>
        <v>2187.67</v>
      </c>
      <c r="C475">
        <f t="shared" si="267"/>
        <v>2.2069987707791335E-2</v>
      </c>
      <c r="D475" s="4">
        <f t="shared" si="268"/>
        <v>5328.0341446318789</v>
      </c>
      <c r="E475" s="4">
        <f t="shared" si="269"/>
        <v>765.68450000000007</v>
      </c>
      <c r="F475" s="4">
        <f t="shared" si="270"/>
        <v>4563.137365040543</v>
      </c>
      <c r="G475" s="15">
        <f t="shared" ref="G475" si="281">F475</f>
        <v>4563.137365040543</v>
      </c>
      <c r="H475">
        <f t="shared" si="272"/>
        <v>0</v>
      </c>
      <c r="I475" s="4">
        <f t="shared" si="273"/>
        <v>301183.80247847294</v>
      </c>
      <c r="J475">
        <f t="shared" si="274"/>
        <v>2.3182022915758518</v>
      </c>
      <c r="O475">
        <f t="shared" si="276"/>
        <v>1.0088353228682266E-5</v>
      </c>
      <c r="P475" s="4">
        <f t="shared" si="277"/>
        <v>241415.36529949814</v>
      </c>
    </row>
    <row r="476" spans="1:16" ht="12.75" x14ac:dyDescent="0.2">
      <c r="A476" s="1">
        <v>472</v>
      </c>
      <c r="B476">
        <f t="shared" si="266"/>
        <v>2186.4500000000003</v>
      </c>
      <c r="C476">
        <f t="shared" si="267"/>
        <v>2.2057679916852344E-2</v>
      </c>
      <c r="D476" s="4">
        <f t="shared" si="268"/>
        <v>5325.0628547863125</v>
      </c>
      <c r="E476" s="4">
        <f t="shared" si="269"/>
        <v>765.25750000000016</v>
      </c>
      <c r="F476" s="4">
        <f t="shared" si="270"/>
        <v>4559.8053547863128</v>
      </c>
      <c r="G476" s="16"/>
      <c r="H476">
        <f t="shared" si="272"/>
        <v>30.39</v>
      </c>
      <c r="I476" s="4">
        <f t="shared" si="273"/>
        <v>301183.80247847294</v>
      </c>
      <c r="J476">
        <f t="shared" si="274"/>
        <v>2.3182022915758518</v>
      </c>
      <c r="O476">
        <f t="shared" si="276"/>
        <v>1.0088353228682266E-5</v>
      </c>
      <c r="P476" s="4">
        <f t="shared" si="277"/>
        <v>241415.36529949814</v>
      </c>
    </row>
    <row r="477" spans="1:16" ht="12.75" x14ac:dyDescent="0.2">
      <c r="A477" s="1">
        <v>473</v>
      </c>
      <c r="B477">
        <f t="shared" si="266"/>
        <v>2215.59</v>
      </c>
      <c r="C477">
        <f t="shared" si="267"/>
        <v>2.2351654529936146E-2</v>
      </c>
      <c r="D477" s="4">
        <f t="shared" si="268"/>
        <v>5396.032843392717</v>
      </c>
      <c r="E477" s="4">
        <f t="shared" si="269"/>
        <v>775.45650000000001</v>
      </c>
      <c r="F477" s="4">
        <f t="shared" si="270"/>
        <v>4621.8816981790296</v>
      </c>
      <c r="G477" s="15">
        <f t="shared" ref="G477" si="282">F477</f>
        <v>4621.8816981790296</v>
      </c>
      <c r="H477">
        <f t="shared" si="272"/>
        <v>0</v>
      </c>
      <c r="I477" s="4">
        <f t="shared" si="273"/>
        <v>305805.68417665199</v>
      </c>
      <c r="J477">
        <f t="shared" si="274"/>
        <v>2.3373418204026954</v>
      </c>
      <c r="O477">
        <f t="shared" si="276"/>
        <v>1.0088353228682266E-5</v>
      </c>
      <c r="P477" s="4">
        <f t="shared" si="277"/>
        <v>241415.36529949814</v>
      </c>
    </row>
    <row r="478" spans="1:16" ht="12.75" x14ac:dyDescent="0.2">
      <c r="A478" s="1">
        <v>474</v>
      </c>
      <c r="B478">
        <f t="shared" si="266"/>
        <v>2214.3200000000002</v>
      </c>
      <c r="C478">
        <f t="shared" si="267"/>
        <v>2.2338842321335716E-2</v>
      </c>
      <c r="D478" s="4">
        <f t="shared" si="268"/>
        <v>5392.9397793731505</v>
      </c>
      <c r="E478" s="4">
        <f t="shared" si="269"/>
        <v>775.01200000000006</v>
      </c>
      <c r="F478" s="4">
        <f t="shared" si="270"/>
        <v>4617.9277793731508</v>
      </c>
      <c r="G478" s="16"/>
      <c r="H478">
        <f t="shared" si="272"/>
        <v>30.78</v>
      </c>
      <c r="I478" s="4">
        <f t="shared" si="273"/>
        <v>305805.68417665199</v>
      </c>
      <c r="J478">
        <f t="shared" si="274"/>
        <v>2.3373418204026954</v>
      </c>
      <c r="O478">
        <f t="shared" si="276"/>
        <v>1.0088353228682266E-5</v>
      </c>
      <c r="P478" s="4">
        <f t="shared" si="277"/>
        <v>241415.36529949814</v>
      </c>
    </row>
    <row r="479" spans="1:16" ht="12.75" x14ac:dyDescent="0.2">
      <c r="A479" s="1">
        <v>475</v>
      </c>
      <c r="B479">
        <f t="shared" si="266"/>
        <v>2243.8100000000004</v>
      </c>
      <c r="C479">
        <f t="shared" si="267"/>
        <v>2.263634785804956E-2</v>
      </c>
      <c r="D479" s="4">
        <f t="shared" si="268"/>
        <v>5464.7621871975471</v>
      </c>
      <c r="E479" s="4">
        <f t="shared" si="269"/>
        <v>785.33350000000019</v>
      </c>
      <c r="F479" s="4">
        <f t="shared" si="270"/>
        <v>4680.3564665706981</v>
      </c>
      <c r="G479" s="15">
        <f t="shared" ref="G479" si="283">F479</f>
        <v>4680.3564665706981</v>
      </c>
      <c r="H479">
        <f t="shared" si="272"/>
        <v>0</v>
      </c>
      <c r="I479" s="4">
        <f t="shared" si="273"/>
        <v>310486.04064322269</v>
      </c>
      <c r="J479">
        <f t="shared" si="274"/>
        <v>2.3567251296688321</v>
      </c>
      <c r="O479">
        <f t="shared" si="276"/>
        <v>1.0088353228682266E-5</v>
      </c>
      <c r="P479" s="4">
        <f t="shared" si="277"/>
        <v>241415.36529949814</v>
      </c>
    </row>
    <row r="480" spans="1:16" ht="12.75" x14ac:dyDescent="0.2">
      <c r="A480" s="1">
        <v>476</v>
      </c>
      <c r="B480">
        <f t="shared" si="266"/>
        <v>2242.5000000000005</v>
      </c>
      <c r="C480">
        <f t="shared" si="267"/>
        <v>2.0813281546094388E-2</v>
      </c>
      <c r="D480" s="4">
        <f t="shared" si="268"/>
        <v>5426.6176449342147</v>
      </c>
      <c r="E480" s="4">
        <f t="shared" si="269"/>
        <v>784.87500000000011</v>
      </c>
      <c r="F480" s="4">
        <f t="shared" si="270"/>
        <v>4641.7426449342147</v>
      </c>
      <c r="G480" s="16"/>
      <c r="H480">
        <f t="shared" si="272"/>
        <v>30.94</v>
      </c>
      <c r="I480" s="4">
        <f t="shared" si="273"/>
        <v>310486.04064322269</v>
      </c>
      <c r="J480">
        <f t="shared" si="274"/>
        <v>2.3567251296688321</v>
      </c>
      <c r="O480">
        <f>$O$479-($O$479*$N$9)</f>
        <v>9.2812849703876852E-6</v>
      </c>
      <c r="P480" s="4">
        <f>$P$479+$P$479*$N$6</f>
        <v>260728.59452345798</v>
      </c>
    </row>
    <row r="481" spans="1:16" ht="12.75" x14ac:dyDescent="0.2">
      <c r="A481" s="1">
        <v>477</v>
      </c>
      <c r="B481">
        <f t="shared" si="266"/>
        <v>2272.1200000000003</v>
      </c>
      <c r="C481">
        <f t="shared" si="267"/>
        <v>2.108819320691727E-2</v>
      </c>
      <c r="D481" s="4">
        <f t="shared" si="268"/>
        <v>5498.2949758786735</v>
      </c>
      <c r="E481" s="4">
        <f t="shared" si="269"/>
        <v>795.24200000000008</v>
      </c>
      <c r="F481" s="4">
        <f t="shared" si="270"/>
        <v>4703.795620812888</v>
      </c>
      <c r="G481" s="15">
        <f t="shared" ref="G481" si="284">F481</f>
        <v>4703.795620812888</v>
      </c>
      <c r="H481">
        <f t="shared" si="272"/>
        <v>0</v>
      </c>
      <c r="I481" s="4">
        <f t="shared" si="273"/>
        <v>315189.83626403555</v>
      </c>
      <c r="J481">
        <f t="shared" si="274"/>
        <v>2.3747632469857094</v>
      </c>
      <c r="O481">
        <f>$O$479-($O$479*$N$9)</f>
        <v>9.2812849703876852E-6</v>
      </c>
      <c r="P481" s="4">
        <f>$P$479+$P$479*$N$6</f>
        <v>260728.59452345798</v>
      </c>
    </row>
    <row r="482" spans="1:16" ht="12.75" x14ac:dyDescent="0.2">
      <c r="A482" s="1">
        <v>478</v>
      </c>
      <c r="B482">
        <f t="shared" si="266"/>
        <v>2270.7800000000002</v>
      </c>
      <c r="C482">
        <f t="shared" si="267"/>
        <v>2.1075756285056948E-2</v>
      </c>
      <c r="D482" s="4">
        <f t="shared" si="268"/>
        <v>5495.0523147218337</v>
      </c>
      <c r="E482" s="4">
        <f t="shared" si="269"/>
        <v>794.77300000000014</v>
      </c>
      <c r="F482" s="4">
        <f t="shared" si="270"/>
        <v>4700.2793147218335</v>
      </c>
      <c r="G482" s="16"/>
      <c r="H482">
        <f t="shared" si="272"/>
        <v>31.330000000000002</v>
      </c>
      <c r="I482" s="4">
        <f t="shared" si="273"/>
        <v>315189.83626403555</v>
      </c>
      <c r="J482">
        <f t="shared" si="274"/>
        <v>2.3747632469857094</v>
      </c>
      <c r="O482">
        <f t="shared" ref="O482:O493" si="285">$O$479-($O$479*$N$9)</f>
        <v>9.2812849703876852E-6</v>
      </c>
      <c r="P482" s="4">
        <f t="shared" ref="P482:P493" si="286">$P$479+$P$479*$N$6</f>
        <v>260728.59452345798</v>
      </c>
    </row>
    <row r="483" spans="1:16" ht="12.75" x14ac:dyDescent="0.2">
      <c r="A483" s="1">
        <v>479</v>
      </c>
      <c r="B483">
        <f t="shared" si="266"/>
        <v>2300.7400000000002</v>
      </c>
      <c r="C483">
        <f t="shared" si="267"/>
        <v>2.1353823582769764E-2</v>
      </c>
      <c r="D483" s="4">
        <f t="shared" si="268"/>
        <v>5567.5524104374326</v>
      </c>
      <c r="E483" s="4">
        <f t="shared" si="269"/>
        <v>805.25900000000001</v>
      </c>
      <c r="F483" s="4">
        <f t="shared" si="270"/>
        <v>4763.0727251592662</v>
      </c>
      <c r="G483" s="15">
        <f t="shared" ref="G483" si="287">F483</f>
        <v>4763.0727251592662</v>
      </c>
      <c r="H483">
        <f t="shared" si="272"/>
        <v>0</v>
      </c>
      <c r="I483" s="4">
        <f t="shared" si="273"/>
        <v>319952.90898919484</v>
      </c>
      <c r="J483">
        <f t="shared" si="274"/>
        <v>2.3930285754171448</v>
      </c>
      <c r="O483">
        <f t="shared" si="285"/>
        <v>9.2812849703876852E-6</v>
      </c>
      <c r="P483" s="4">
        <f t="shared" si="286"/>
        <v>260728.59452345798</v>
      </c>
    </row>
    <row r="484" spans="1:16" ht="12.75" x14ac:dyDescent="0.2">
      <c r="A484" s="1">
        <v>480</v>
      </c>
      <c r="B484">
        <f t="shared" si="266"/>
        <v>2299.3500000000004</v>
      </c>
      <c r="C484">
        <f t="shared" si="267"/>
        <v>2.1340922596660927E-2</v>
      </c>
      <c r="D484" s="4">
        <f t="shared" si="268"/>
        <v>5564.1887544613091</v>
      </c>
      <c r="E484" s="4">
        <f t="shared" si="269"/>
        <v>804.77250000000015</v>
      </c>
      <c r="F484" s="4">
        <f t="shared" si="270"/>
        <v>4759.4162544613091</v>
      </c>
      <c r="G484" s="16"/>
      <c r="H484">
        <f t="shared" si="272"/>
        <v>31.720000000000002</v>
      </c>
      <c r="I484" s="4">
        <f t="shared" si="273"/>
        <v>319952.90898919484</v>
      </c>
      <c r="J484">
        <f t="shared" si="274"/>
        <v>2.3930285754171448</v>
      </c>
      <c r="O484">
        <f t="shared" si="285"/>
        <v>9.2812849703876852E-6</v>
      </c>
      <c r="P484" s="4">
        <f t="shared" si="286"/>
        <v>260728.59452345798</v>
      </c>
    </row>
    <row r="485" spans="1:16" ht="12.75" x14ac:dyDescent="0.2">
      <c r="A485" s="1">
        <v>481</v>
      </c>
      <c r="B485">
        <f t="shared" si="266"/>
        <v>2329.6600000000003</v>
      </c>
      <c r="C485">
        <f t="shared" si="267"/>
        <v>2.1622238344113379E-2</v>
      </c>
      <c r="D485" s="4">
        <f t="shared" si="268"/>
        <v>5637.5358139119026</v>
      </c>
      <c r="E485" s="4">
        <f t="shared" si="269"/>
        <v>815.3810000000002</v>
      </c>
      <c r="F485" s="4">
        <f t="shared" si="270"/>
        <v>4823.5710683732104</v>
      </c>
      <c r="G485" s="15">
        <f t="shared" ref="G485" si="288">F485</f>
        <v>4823.5710683732104</v>
      </c>
      <c r="H485">
        <f t="shared" si="272"/>
        <v>0</v>
      </c>
      <c r="I485" s="4">
        <f t="shared" si="273"/>
        <v>324776.48005756806</v>
      </c>
      <c r="J485">
        <f t="shared" si="274"/>
        <v>2.4115234966310055</v>
      </c>
      <c r="O485">
        <f t="shared" si="285"/>
        <v>9.2812849703876852E-6</v>
      </c>
      <c r="P485" s="4">
        <f t="shared" si="286"/>
        <v>260728.59452345798</v>
      </c>
    </row>
    <row r="486" spans="1:16" ht="12.75" x14ac:dyDescent="0.2">
      <c r="A486" s="1">
        <v>482</v>
      </c>
      <c r="B486">
        <f t="shared" si="266"/>
        <v>2328.2200000000003</v>
      </c>
      <c r="C486">
        <f t="shared" si="267"/>
        <v>2.160887329375602E-2</v>
      </c>
      <c r="D486" s="4">
        <f t="shared" si="268"/>
        <v>5634.0511631164936</v>
      </c>
      <c r="E486" s="4">
        <f t="shared" si="269"/>
        <v>814.87700000000007</v>
      </c>
      <c r="F486" s="4">
        <f t="shared" si="270"/>
        <v>4819.1741631164932</v>
      </c>
      <c r="G486" s="16"/>
      <c r="H486">
        <f t="shared" si="272"/>
        <v>32.119999999999997</v>
      </c>
      <c r="I486" s="4">
        <f t="shared" si="273"/>
        <v>324776.48005756806</v>
      </c>
      <c r="J486">
        <f t="shared" si="274"/>
        <v>2.4115234966310055</v>
      </c>
      <c r="O486">
        <f t="shared" si="285"/>
        <v>9.2812849703876852E-6</v>
      </c>
      <c r="P486" s="4">
        <f t="shared" si="286"/>
        <v>260728.59452345798</v>
      </c>
    </row>
    <row r="487" spans="1:16" ht="12.75" x14ac:dyDescent="0.2">
      <c r="A487" s="1">
        <v>483</v>
      </c>
      <c r="B487">
        <f t="shared" si="266"/>
        <v>2358.88</v>
      </c>
      <c r="C487">
        <f t="shared" si="267"/>
        <v>2.1893437490948103E-2</v>
      </c>
      <c r="D487" s="4">
        <f t="shared" si="268"/>
        <v>5708.2451863020815</v>
      </c>
      <c r="E487" s="4">
        <f t="shared" si="269"/>
        <v>825.60800000000006</v>
      </c>
      <c r="F487" s="4">
        <f t="shared" si="270"/>
        <v>4883.8113494185754</v>
      </c>
      <c r="G487" s="15">
        <f t="shared" ref="G487" si="289">F487</f>
        <v>4883.8113494185754</v>
      </c>
      <c r="H487">
        <f t="shared" si="272"/>
        <v>0</v>
      </c>
      <c r="I487" s="4">
        <f t="shared" si="273"/>
        <v>329660.29140698665</v>
      </c>
      <c r="J487">
        <f t="shared" si="274"/>
        <v>2.430250392295159</v>
      </c>
      <c r="O487">
        <f t="shared" si="285"/>
        <v>9.2812849703876852E-6</v>
      </c>
      <c r="P487" s="4">
        <f t="shared" si="286"/>
        <v>260728.59452345798</v>
      </c>
    </row>
    <row r="488" spans="1:16" ht="12.75" x14ac:dyDescent="0.2">
      <c r="A488" s="1">
        <v>484</v>
      </c>
      <c r="B488">
        <f t="shared" si="266"/>
        <v>2357.3900000000003</v>
      </c>
      <c r="C488">
        <f t="shared" si="267"/>
        <v>2.1879608376342227E-2</v>
      </c>
      <c r="D488" s="4">
        <f t="shared" si="268"/>
        <v>5704.6395406873871</v>
      </c>
      <c r="E488" s="4">
        <f t="shared" si="269"/>
        <v>825.08650000000011</v>
      </c>
      <c r="F488" s="4">
        <f t="shared" si="270"/>
        <v>4879.5530406873868</v>
      </c>
      <c r="G488" s="16"/>
      <c r="H488">
        <f t="shared" si="272"/>
        <v>32.53</v>
      </c>
      <c r="I488" s="4">
        <f t="shared" si="273"/>
        <v>329660.29140698665</v>
      </c>
      <c r="J488">
        <f t="shared" si="274"/>
        <v>2.430250392295159</v>
      </c>
      <c r="O488">
        <f t="shared" si="285"/>
        <v>9.2812849703876852E-6</v>
      </c>
      <c r="P488" s="4">
        <f t="shared" si="286"/>
        <v>260728.59452345798</v>
      </c>
    </row>
    <row r="489" spans="1:16" ht="12.75" x14ac:dyDescent="0.2">
      <c r="A489" s="1">
        <v>485</v>
      </c>
      <c r="B489">
        <f t="shared" si="266"/>
        <v>2388.4100000000003</v>
      </c>
      <c r="C489">
        <f t="shared" si="267"/>
        <v>2.2167513836123653E-2</v>
      </c>
      <c r="D489" s="4">
        <f t="shared" si="268"/>
        <v>5779.7047265718284</v>
      </c>
      <c r="E489" s="4">
        <f t="shared" si="269"/>
        <v>835.94350000000009</v>
      </c>
      <c r="F489" s="4">
        <f t="shared" si="270"/>
        <v>4943.8142672592148</v>
      </c>
      <c r="G489" s="15">
        <f t="shared" ref="G489" si="290">F489</f>
        <v>4943.8142672592148</v>
      </c>
      <c r="H489">
        <f t="shared" si="272"/>
        <v>0</v>
      </c>
      <c r="I489" s="4">
        <f t="shared" si="273"/>
        <v>334604.10567424586</v>
      </c>
      <c r="J489">
        <f t="shared" si="274"/>
        <v>2.449211723466401</v>
      </c>
      <c r="O489">
        <f t="shared" si="285"/>
        <v>9.2812849703876852E-6</v>
      </c>
      <c r="P489" s="4">
        <f t="shared" si="286"/>
        <v>260728.59452345798</v>
      </c>
    </row>
    <row r="490" spans="1:16" ht="12.75" x14ac:dyDescent="0.2">
      <c r="A490" s="1">
        <v>486</v>
      </c>
      <c r="B490">
        <f t="shared" si="266"/>
        <v>2386.88</v>
      </c>
      <c r="C490">
        <f t="shared" si="267"/>
        <v>2.2153313470118959E-2</v>
      </c>
      <c r="D490" s="4">
        <f t="shared" si="268"/>
        <v>5776.0022851017056</v>
      </c>
      <c r="E490" s="4">
        <f t="shared" si="269"/>
        <v>835.40800000000002</v>
      </c>
      <c r="F490" s="4">
        <f t="shared" si="270"/>
        <v>4940.5942851017053</v>
      </c>
      <c r="G490" s="16"/>
      <c r="H490">
        <f t="shared" si="272"/>
        <v>32.93</v>
      </c>
      <c r="I490" s="4">
        <f t="shared" si="273"/>
        <v>334604.10567424586</v>
      </c>
      <c r="J490">
        <f t="shared" si="274"/>
        <v>2.449211723466401</v>
      </c>
      <c r="O490">
        <f t="shared" si="285"/>
        <v>9.2812849703876852E-6</v>
      </c>
      <c r="P490" s="4">
        <f t="shared" si="286"/>
        <v>260728.59452345798</v>
      </c>
    </row>
    <row r="491" spans="1:16" ht="12.75" x14ac:dyDescent="0.2">
      <c r="A491" s="1">
        <v>487</v>
      </c>
      <c r="B491">
        <f t="shared" si="266"/>
        <v>2418.2399999999998</v>
      </c>
      <c r="C491">
        <f t="shared" si="267"/>
        <v>2.2444374566790312E-2</v>
      </c>
      <c r="D491" s="4">
        <f t="shared" si="268"/>
        <v>5851.8902357572842</v>
      </c>
      <c r="E491" s="4">
        <f t="shared" si="269"/>
        <v>846.3839999999999</v>
      </c>
      <c r="F491" s="4">
        <f t="shared" si="270"/>
        <v>5006.6005208589895</v>
      </c>
      <c r="G491" s="15">
        <f t="shared" ref="G491" si="291">F491</f>
        <v>5006.6005208589895</v>
      </c>
      <c r="H491">
        <f t="shared" si="272"/>
        <v>0</v>
      </c>
      <c r="I491" s="4">
        <f t="shared" si="273"/>
        <v>339610.70619510487</v>
      </c>
      <c r="J491">
        <f t="shared" si="274"/>
        <v>2.4684098718125997</v>
      </c>
      <c r="O491">
        <f t="shared" si="285"/>
        <v>9.2812849703876852E-6</v>
      </c>
      <c r="P491" s="4">
        <f t="shared" si="286"/>
        <v>260728.59452345798</v>
      </c>
    </row>
    <row r="492" spans="1:16" ht="12.75" x14ac:dyDescent="0.2">
      <c r="A492" s="1">
        <v>488</v>
      </c>
      <c r="B492">
        <f t="shared" si="266"/>
        <v>2416.66</v>
      </c>
      <c r="C492">
        <f t="shared" si="267"/>
        <v>2.2429710136537103E-2</v>
      </c>
      <c r="D492" s="4">
        <f t="shared" si="268"/>
        <v>5848.0667994678779</v>
      </c>
      <c r="E492" s="4">
        <f t="shared" si="269"/>
        <v>845.8309999999999</v>
      </c>
      <c r="F492" s="4">
        <f t="shared" si="270"/>
        <v>5002.2357994678778</v>
      </c>
      <c r="G492" s="16"/>
      <c r="H492">
        <f t="shared" si="272"/>
        <v>33.340000000000003</v>
      </c>
      <c r="I492" s="4">
        <f t="shared" si="273"/>
        <v>339610.70619510487</v>
      </c>
      <c r="J492">
        <f t="shared" si="274"/>
        <v>2.4684098718125997</v>
      </c>
      <c r="O492">
        <f t="shared" si="285"/>
        <v>9.2812849703876852E-6</v>
      </c>
      <c r="P492" s="4">
        <f t="shared" si="286"/>
        <v>260728.59452345798</v>
      </c>
    </row>
    <row r="493" spans="1:16" ht="12.75" x14ac:dyDescent="0.2">
      <c r="A493" s="1">
        <v>489</v>
      </c>
      <c r="B493">
        <f t="shared" si="266"/>
        <v>2448.38</v>
      </c>
      <c r="C493">
        <f t="shared" si="267"/>
        <v>2.2724112495797803E-2</v>
      </c>
      <c r="D493" s="4">
        <f t="shared" si="268"/>
        <v>5924.8259128223099</v>
      </c>
      <c r="E493" s="4">
        <f t="shared" si="269"/>
        <v>856.93300000000011</v>
      </c>
      <c r="F493" s="4">
        <f t="shared" si="270"/>
        <v>5069.1287122901867</v>
      </c>
      <c r="G493" s="15">
        <f t="shared" ref="G493" si="292">F493</f>
        <v>5069.1287122901867</v>
      </c>
      <c r="H493">
        <f t="shared" si="272"/>
        <v>0</v>
      </c>
      <c r="I493" s="4">
        <f t="shared" si="273"/>
        <v>344679.83490739507</v>
      </c>
      <c r="J493">
        <f t="shared" si="274"/>
        <v>2.4878472983905517</v>
      </c>
      <c r="O493">
        <f t="shared" si="285"/>
        <v>9.2812849703876852E-6</v>
      </c>
      <c r="P493" s="4">
        <f t="shared" si="286"/>
        <v>260728.59452345798</v>
      </c>
    </row>
    <row r="494" spans="1:16" ht="12.75" x14ac:dyDescent="0.2">
      <c r="A494" s="1">
        <v>490</v>
      </c>
      <c r="B494">
        <f t="shared" si="266"/>
        <v>2446.7400000000002</v>
      </c>
      <c r="C494">
        <f t="shared" si="267"/>
        <v>2.0892179893370659E-2</v>
      </c>
      <c r="D494" s="4">
        <f t="shared" si="268"/>
        <v>5882.9637961401631</v>
      </c>
      <c r="E494" s="4">
        <f t="shared" si="269"/>
        <v>856.35900000000015</v>
      </c>
      <c r="F494" s="4">
        <f t="shared" si="270"/>
        <v>5026.6047961401628</v>
      </c>
      <c r="G494" s="16"/>
      <c r="H494">
        <f t="shared" si="272"/>
        <v>33.51</v>
      </c>
      <c r="I494" s="4">
        <f t="shared" si="273"/>
        <v>344679.83490739507</v>
      </c>
      <c r="J494">
        <f t="shared" si="274"/>
        <v>2.4878472983905517</v>
      </c>
      <c r="O494">
        <f>$O$493-($O$493*$N$9)</f>
        <v>8.5387821727566702E-6</v>
      </c>
      <c r="P494" s="4">
        <f>$P$493+$P$493*$N$6</f>
        <v>281586.88208533463</v>
      </c>
    </row>
    <row r="495" spans="1:16" ht="12.75" x14ac:dyDescent="0.2">
      <c r="A495" s="1">
        <v>491</v>
      </c>
      <c r="B495">
        <f t="shared" si="266"/>
        <v>2478.6000000000004</v>
      </c>
      <c r="C495">
        <f t="shared" si="267"/>
        <v>2.1164225493394685E-2</v>
      </c>
      <c r="D495" s="4">
        <f t="shared" si="268"/>
        <v>5959.5682684359617</v>
      </c>
      <c r="E495" s="4">
        <f t="shared" si="269"/>
        <v>867.51000000000022</v>
      </c>
      <c r="F495" s="4">
        <f t="shared" si="270"/>
        <v>5092.1630645761243</v>
      </c>
      <c r="G495" s="15">
        <f t="shared" ref="G495" si="293">F495</f>
        <v>5092.1630645761243</v>
      </c>
      <c r="H495">
        <f t="shared" si="272"/>
        <v>0</v>
      </c>
      <c r="I495" s="4">
        <f t="shared" si="273"/>
        <v>349771.99797197117</v>
      </c>
      <c r="J495">
        <f t="shared" si="274"/>
        <v>2.5059307340631443</v>
      </c>
      <c r="O495">
        <f>$O$493-($O$493*$N$9)</f>
        <v>8.5387821727566702E-6</v>
      </c>
      <c r="P495" s="4">
        <f>$P$493+$P$493*$N$6</f>
        <v>281586.88208533463</v>
      </c>
    </row>
    <row r="496" spans="1:16" ht="12.75" x14ac:dyDescent="0.2">
      <c r="A496" s="1">
        <v>492</v>
      </c>
      <c r="B496">
        <f t="shared" si="266"/>
        <v>2476.9100000000003</v>
      </c>
      <c r="C496">
        <f t="shared" si="267"/>
        <v>2.1149794951522728E-2</v>
      </c>
      <c r="D496" s="4">
        <f t="shared" si="268"/>
        <v>5955.5048171434364</v>
      </c>
      <c r="E496" s="4">
        <f t="shared" si="269"/>
        <v>866.91850000000011</v>
      </c>
      <c r="F496" s="4">
        <f t="shared" si="270"/>
        <v>5088.5863171434366</v>
      </c>
      <c r="G496" s="16"/>
      <c r="H496">
        <f t="shared" si="272"/>
        <v>33.92</v>
      </c>
      <c r="I496" s="4">
        <f t="shared" si="273"/>
        <v>349771.99797197117</v>
      </c>
      <c r="J496">
        <f t="shared" si="274"/>
        <v>2.5059307340631443</v>
      </c>
      <c r="O496">
        <f t="shared" ref="O496:O507" si="294">$O$493-($O$493*$N$9)</f>
        <v>8.5387821727566702E-6</v>
      </c>
      <c r="P496" s="4">
        <f t="shared" ref="P496:P507" si="295">$P$493+$P$493*$N$6</f>
        <v>281586.88208533463</v>
      </c>
    </row>
    <row r="497" spans="1:16" ht="12.75" x14ac:dyDescent="0.2">
      <c r="A497" s="1">
        <v>493</v>
      </c>
      <c r="B497">
        <f t="shared" si="266"/>
        <v>2509.1200000000003</v>
      </c>
      <c r="C497">
        <f t="shared" si="267"/>
        <v>2.1424829125307219E-2</v>
      </c>
      <c r="D497" s="4">
        <f t="shared" si="268"/>
        <v>6032.9508326063269</v>
      </c>
      <c r="E497" s="4">
        <f t="shared" si="269"/>
        <v>878.19200000000012</v>
      </c>
      <c r="F497" s="4">
        <f t="shared" si="270"/>
        <v>5155.3451497497636</v>
      </c>
      <c r="G497" s="15">
        <f t="shared" ref="G497" si="296">F497</f>
        <v>5155.3451497497636</v>
      </c>
      <c r="H497">
        <f t="shared" si="272"/>
        <v>0</v>
      </c>
      <c r="I497" s="4">
        <f t="shared" si="273"/>
        <v>354927.34312172094</v>
      </c>
      <c r="J497">
        <f t="shared" si="274"/>
        <v>2.5242368383618672</v>
      </c>
      <c r="O497">
        <f t="shared" si="294"/>
        <v>8.5387821727566702E-6</v>
      </c>
      <c r="P497" s="4">
        <f t="shared" si="295"/>
        <v>281586.88208533463</v>
      </c>
    </row>
    <row r="498" spans="1:16" ht="12.75" x14ac:dyDescent="0.2">
      <c r="A498" s="1">
        <v>494</v>
      </c>
      <c r="B498">
        <f t="shared" si="266"/>
        <v>2507.3800000000006</v>
      </c>
      <c r="C498">
        <f t="shared" si="267"/>
        <v>2.1409971644326623E-2</v>
      </c>
      <c r="D498" s="4">
        <f t="shared" si="268"/>
        <v>6028.7671608613591</v>
      </c>
      <c r="E498" s="4">
        <f t="shared" si="269"/>
        <v>877.58300000000031</v>
      </c>
      <c r="F498" s="4">
        <f t="shared" si="270"/>
        <v>5151.1841608613586</v>
      </c>
      <c r="G498" s="16"/>
      <c r="H498">
        <f t="shared" si="272"/>
        <v>34.340000000000003</v>
      </c>
      <c r="I498" s="4">
        <f t="shared" si="273"/>
        <v>354927.34312172094</v>
      </c>
      <c r="J498">
        <f t="shared" si="274"/>
        <v>2.5242368383618672</v>
      </c>
      <c r="O498">
        <f t="shared" si="294"/>
        <v>8.5387821727566702E-6</v>
      </c>
      <c r="P498" s="4">
        <f t="shared" si="295"/>
        <v>281586.88208533463</v>
      </c>
    </row>
    <row r="499" spans="1:16" ht="12.75" x14ac:dyDescent="0.2">
      <c r="A499" s="1">
        <v>495</v>
      </c>
      <c r="B499">
        <f t="shared" si="266"/>
        <v>2539.9500000000007</v>
      </c>
      <c r="C499">
        <f t="shared" si="267"/>
        <v>2.1688079779693312E-2</v>
      </c>
      <c r="D499" s="4">
        <f t="shared" si="268"/>
        <v>6107.0787635818306</v>
      </c>
      <c r="E499" s="4">
        <f t="shared" si="269"/>
        <v>888.98250000000019</v>
      </c>
      <c r="F499" s="4">
        <f t="shared" si="270"/>
        <v>5218.2804244431882</v>
      </c>
      <c r="G499" s="15">
        <f t="shared" ref="G499" si="297">F499</f>
        <v>5218.2804244431882</v>
      </c>
      <c r="H499">
        <f t="shared" si="272"/>
        <v>0</v>
      </c>
      <c r="I499" s="4">
        <f t="shared" si="273"/>
        <v>360145.62354616413</v>
      </c>
      <c r="J499">
        <f t="shared" si="274"/>
        <v>2.5427678729929495</v>
      </c>
      <c r="O499">
        <f t="shared" si="294"/>
        <v>8.5387821727566702E-6</v>
      </c>
      <c r="P499" s="4">
        <f t="shared" si="295"/>
        <v>281586.88208533463</v>
      </c>
    </row>
    <row r="500" spans="1:16" ht="12.75" x14ac:dyDescent="0.2">
      <c r="A500" s="1">
        <v>496</v>
      </c>
      <c r="B500">
        <f t="shared" si="266"/>
        <v>2538.1500000000005</v>
      </c>
      <c r="C500">
        <f t="shared" si="267"/>
        <v>2.1672709971782347E-2</v>
      </c>
      <c r="D500" s="4">
        <f t="shared" si="268"/>
        <v>6102.7508272939322</v>
      </c>
      <c r="E500" s="4">
        <f t="shared" si="269"/>
        <v>888.35250000000019</v>
      </c>
      <c r="F500" s="4">
        <f t="shared" si="270"/>
        <v>5214.3983272939322</v>
      </c>
      <c r="G500" s="16"/>
      <c r="H500">
        <f t="shared" si="272"/>
        <v>34.76</v>
      </c>
      <c r="I500" s="4">
        <f t="shared" si="273"/>
        <v>360145.62354616413</v>
      </c>
      <c r="J500">
        <f t="shared" si="274"/>
        <v>2.5427678729929495</v>
      </c>
      <c r="O500">
        <f t="shared" si="294"/>
        <v>8.5387821727566702E-6</v>
      </c>
      <c r="P500" s="4">
        <f t="shared" si="295"/>
        <v>281586.88208533463</v>
      </c>
    </row>
    <row r="501" spans="1:16" ht="12.75" x14ac:dyDescent="0.2">
      <c r="A501" s="1">
        <v>497</v>
      </c>
      <c r="B501">
        <f t="shared" si="266"/>
        <v>2571.0800000000008</v>
      </c>
      <c r="C501">
        <f t="shared" si="267"/>
        <v>2.1953892068731228E-2</v>
      </c>
      <c r="D501" s="4">
        <f t="shared" si="268"/>
        <v>6181.9280172719837</v>
      </c>
      <c r="E501" s="4">
        <f t="shared" si="269"/>
        <v>899.87800000000038</v>
      </c>
      <c r="F501" s="4">
        <f t="shared" si="270"/>
        <v>5282.4483445659152</v>
      </c>
      <c r="G501" s="15">
        <f t="shared" ref="G501" si="298">F501</f>
        <v>5282.4483445659152</v>
      </c>
      <c r="H501">
        <f t="shared" si="272"/>
        <v>0</v>
      </c>
      <c r="I501" s="4">
        <f t="shared" si="273"/>
        <v>365428.07189073006</v>
      </c>
      <c r="J501">
        <f t="shared" si="274"/>
        <v>2.5615260267043545</v>
      </c>
      <c r="O501">
        <f t="shared" si="294"/>
        <v>8.5387821727566702E-6</v>
      </c>
      <c r="P501" s="4">
        <f t="shared" si="295"/>
        <v>281586.88208533463</v>
      </c>
    </row>
    <row r="502" spans="1:16" ht="12.75" x14ac:dyDescent="0.2">
      <c r="A502" s="1">
        <v>498</v>
      </c>
      <c r="B502">
        <f t="shared" si="266"/>
        <v>2569.2200000000007</v>
      </c>
      <c r="C502">
        <f t="shared" si="267"/>
        <v>2.1938009933889897E-2</v>
      </c>
      <c r="D502" s="4">
        <f t="shared" si="268"/>
        <v>6177.4558164411546</v>
      </c>
      <c r="E502" s="4">
        <f t="shared" si="269"/>
        <v>899.22700000000032</v>
      </c>
      <c r="F502" s="4">
        <f t="shared" si="270"/>
        <v>5278.2288164411548</v>
      </c>
      <c r="G502" s="16"/>
      <c r="H502">
        <f t="shared" si="272"/>
        <v>35.18</v>
      </c>
      <c r="I502" s="4">
        <f t="shared" si="273"/>
        <v>365428.07189073006</v>
      </c>
      <c r="J502">
        <f t="shared" si="274"/>
        <v>2.5615260267043545</v>
      </c>
      <c r="O502">
        <f t="shared" si="294"/>
        <v>8.5387821727566702E-6</v>
      </c>
      <c r="P502" s="4">
        <f t="shared" si="295"/>
        <v>281586.88208533463</v>
      </c>
    </row>
    <row r="503" spans="1:16" ht="12.75" x14ac:dyDescent="0.2">
      <c r="A503" s="1">
        <v>499</v>
      </c>
      <c r="B503">
        <f t="shared" si="266"/>
        <v>2602.5200000000004</v>
      </c>
      <c r="C503">
        <f t="shared" si="267"/>
        <v>2.2222351380242693E-2</v>
      </c>
      <c r="D503" s="4">
        <f t="shared" si="268"/>
        <v>6257.5226377672725</v>
      </c>
      <c r="E503" s="4">
        <f t="shared" si="269"/>
        <v>910.88200000000018</v>
      </c>
      <c r="F503" s="4">
        <f t="shared" si="270"/>
        <v>5347.8694542084268</v>
      </c>
      <c r="G503" s="15">
        <f t="shared" ref="G503" si="299">F503</f>
        <v>5347.8694542084268</v>
      </c>
      <c r="H503">
        <f t="shared" si="272"/>
        <v>0</v>
      </c>
      <c r="I503" s="4">
        <f t="shared" si="273"/>
        <v>370775.94134493847</v>
      </c>
      <c r="J503">
        <f t="shared" si="274"/>
        <v>2.5805135612023111</v>
      </c>
      <c r="O503">
        <f t="shared" si="294"/>
        <v>8.5387821727566702E-6</v>
      </c>
      <c r="P503" s="4">
        <f t="shared" si="295"/>
        <v>281586.88208533463</v>
      </c>
    </row>
    <row r="504" spans="1:16" ht="12.75" x14ac:dyDescent="0.2">
      <c r="A504" s="1">
        <v>500</v>
      </c>
      <c r="B504">
        <f t="shared" si="266"/>
        <v>2600.5900000000006</v>
      </c>
      <c r="C504">
        <f t="shared" si="267"/>
        <v>2.2205871530649273E-2</v>
      </c>
      <c r="D504" s="4">
        <f t="shared" si="268"/>
        <v>6252.8821283030256</v>
      </c>
      <c r="E504" s="4">
        <f t="shared" si="269"/>
        <v>910.20650000000012</v>
      </c>
      <c r="F504" s="4">
        <f t="shared" si="270"/>
        <v>5342.6756283030254</v>
      </c>
      <c r="G504" s="16"/>
      <c r="H504">
        <f t="shared" si="272"/>
        <v>35.61</v>
      </c>
      <c r="I504" s="4">
        <f t="shared" si="273"/>
        <v>370775.94134493847</v>
      </c>
      <c r="J504">
        <f t="shared" si="274"/>
        <v>2.5805135612023111</v>
      </c>
      <c r="O504">
        <f t="shared" si="294"/>
        <v>8.5387821727566702E-6</v>
      </c>
      <c r="P504" s="4">
        <f t="shared" si="295"/>
        <v>281586.88208533463</v>
      </c>
    </row>
    <row r="505" spans="1:16" ht="12.75" x14ac:dyDescent="0.2">
      <c r="A505" s="1">
        <v>501</v>
      </c>
      <c r="B505">
        <f t="shared" si="266"/>
        <v>2634.2500000000009</v>
      </c>
      <c r="C505">
        <f t="shared" si="267"/>
        <v>2.2493286938584267E-2</v>
      </c>
      <c r="D505" s="4">
        <f t="shared" si="268"/>
        <v>6333.8145368867254</v>
      </c>
      <c r="E505" s="4">
        <f t="shared" si="269"/>
        <v>921.98750000000041</v>
      </c>
      <c r="F505" s="4">
        <f t="shared" si="270"/>
        <v>5413.0026651897506</v>
      </c>
      <c r="G505" s="15">
        <f t="shared" ref="G505" si="300">F505</f>
        <v>5413.0026651897506</v>
      </c>
      <c r="H505">
        <f t="shared" si="272"/>
        <v>0</v>
      </c>
      <c r="I505" s="4">
        <f t="shared" si="273"/>
        <v>376188.94401012821</v>
      </c>
      <c r="J505">
        <f t="shared" si="274"/>
        <v>2.5997325922765167</v>
      </c>
      <c r="O505">
        <f t="shared" si="294"/>
        <v>8.5387821727566702E-6</v>
      </c>
      <c r="P505" s="4">
        <f t="shared" si="295"/>
        <v>281586.88208533463</v>
      </c>
    </row>
    <row r="506" spans="1:16" ht="12.75" x14ac:dyDescent="0.2">
      <c r="A506" s="1">
        <v>502</v>
      </c>
      <c r="B506">
        <f t="shared" si="266"/>
        <v>2632.2700000000009</v>
      </c>
      <c r="C506">
        <f t="shared" si="267"/>
        <v>2.2476380149882208E-2</v>
      </c>
      <c r="D506" s="4">
        <f t="shared" si="268"/>
        <v>6329.0538069700369</v>
      </c>
      <c r="E506" s="4">
        <f t="shared" si="269"/>
        <v>921.29450000000031</v>
      </c>
      <c r="F506" s="4">
        <f t="shared" si="270"/>
        <v>5407.759306970037</v>
      </c>
      <c r="G506" s="16"/>
      <c r="H506">
        <f t="shared" si="272"/>
        <v>36.050000000000004</v>
      </c>
      <c r="I506" s="4">
        <f t="shared" si="273"/>
        <v>376188.94401012821</v>
      </c>
      <c r="J506">
        <f t="shared" si="274"/>
        <v>2.5997325922765167</v>
      </c>
      <c r="O506">
        <f t="shared" si="294"/>
        <v>8.5387821727566702E-6</v>
      </c>
      <c r="P506" s="4">
        <f t="shared" si="295"/>
        <v>281586.88208533463</v>
      </c>
    </row>
    <row r="507" spans="1:16" ht="12.75" x14ac:dyDescent="0.2">
      <c r="A507" s="1">
        <v>503</v>
      </c>
      <c r="B507">
        <f t="shared" si="266"/>
        <v>2666.3000000000011</v>
      </c>
      <c r="C507">
        <f t="shared" si="267"/>
        <v>2.276695490722112E-2</v>
      </c>
      <c r="D507" s="4">
        <f t="shared" si="268"/>
        <v>6410.8758469018039</v>
      </c>
      <c r="E507" s="4">
        <f t="shared" si="269"/>
        <v>933.20500000000038</v>
      </c>
      <c r="F507" s="4">
        <f t="shared" si="270"/>
        <v>5477.93015387184</v>
      </c>
      <c r="G507" s="15">
        <f t="shared" ref="G507" si="301">F507</f>
        <v>5477.93015387184</v>
      </c>
      <c r="H507">
        <f t="shared" si="272"/>
        <v>0</v>
      </c>
      <c r="I507" s="4">
        <f t="shared" si="273"/>
        <v>381666.87416400004</v>
      </c>
      <c r="J507">
        <f t="shared" si="274"/>
        <v>2.6191854545914657</v>
      </c>
      <c r="O507">
        <f t="shared" si="294"/>
        <v>8.5387821727566702E-6</v>
      </c>
      <c r="P507" s="4">
        <f t="shared" si="295"/>
        <v>281586.88208533463</v>
      </c>
    </row>
    <row r="508" spans="1:16" ht="12.75" x14ac:dyDescent="0.2">
      <c r="A508" s="1">
        <v>504</v>
      </c>
      <c r="B508">
        <f t="shared" si="266"/>
        <v>2664.2500000000009</v>
      </c>
      <c r="C508">
        <f t="shared" si="267"/>
        <v>2.0929494371465612E-2</v>
      </c>
      <c r="D508" s="4">
        <f t="shared" si="268"/>
        <v>6364.9487487782471</v>
      </c>
      <c r="E508" s="4">
        <f t="shared" si="269"/>
        <v>932.48750000000041</v>
      </c>
      <c r="F508" s="4">
        <f t="shared" si="270"/>
        <v>5432.461248778247</v>
      </c>
      <c r="G508" s="16"/>
      <c r="H508">
        <f t="shared" si="272"/>
        <v>36.21</v>
      </c>
      <c r="I508" s="4">
        <f t="shared" si="273"/>
        <v>381666.87416400004</v>
      </c>
      <c r="J508">
        <f t="shared" si="274"/>
        <v>2.6191854545914657</v>
      </c>
      <c r="O508">
        <f>$O$507-($O$507*$N$9)</f>
        <v>7.8556795989361373E-6</v>
      </c>
      <c r="P508" s="4">
        <f>$P$507+$P$507*$N$6</f>
        <v>304113.83265216142</v>
      </c>
    </row>
    <row r="509" spans="1:16" ht="12.75" x14ac:dyDescent="0.2">
      <c r="A509" s="1">
        <v>505</v>
      </c>
      <c r="B509">
        <f t="shared" si="266"/>
        <v>2698.3900000000008</v>
      </c>
      <c r="C509">
        <f t="shared" si="267"/>
        <v>2.119768727297329E-2</v>
      </c>
      <c r="D509" s="4">
        <f t="shared" si="268"/>
        <v>6446.5099199458509</v>
      </c>
      <c r="E509" s="4">
        <f t="shared" si="269"/>
        <v>944.43650000000025</v>
      </c>
      <c r="F509" s="4">
        <f t="shared" si="270"/>
        <v>5503.0346687240981</v>
      </c>
      <c r="G509" s="15">
        <f t="shared" ref="G509" si="302">F509</f>
        <v>5503.0346687240981</v>
      </c>
      <c r="H509">
        <f t="shared" si="272"/>
        <v>0</v>
      </c>
      <c r="I509" s="4">
        <f t="shared" si="273"/>
        <v>387169.90883272415</v>
      </c>
      <c r="J509">
        <f t="shared" si="274"/>
        <v>2.6372776057177809</v>
      </c>
      <c r="O509">
        <f>$O$507-($O$507*$N$9)</f>
        <v>7.8556795989361373E-6</v>
      </c>
      <c r="P509" s="4">
        <f>$P$507+$P$507*$N$6</f>
        <v>304113.83265216142</v>
      </c>
    </row>
    <row r="510" spans="1:16" ht="12.75" x14ac:dyDescent="0.2">
      <c r="A510" s="1">
        <v>506</v>
      </c>
      <c r="B510">
        <f t="shared" si="266"/>
        <v>2696.2800000000007</v>
      </c>
      <c r="C510">
        <f t="shared" si="267"/>
        <v>2.1181111789019533E-2</v>
      </c>
      <c r="D510" s="4">
        <f t="shared" si="268"/>
        <v>6441.4690859926095</v>
      </c>
      <c r="E510" s="4">
        <f t="shared" si="269"/>
        <v>943.69800000000021</v>
      </c>
      <c r="F510" s="4">
        <f t="shared" si="270"/>
        <v>5497.7710859926092</v>
      </c>
      <c r="G510" s="16"/>
      <c r="H510">
        <f t="shared" si="272"/>
        <v>36.65</v>
      </c>
      <c r="I510" s="4">
        <f t="shared" si="273"/>
        <v>387169.90883272415</v>
      </c>
      <c r="J510">
        <f t="shared" si="274"/>
        <v>2.6372776057177809</v>
      </c>
      <c r="O510">
        <f t="shared" ref="O510:O521" si="303">$O$507-($O$507*$N$9)</f>
        <v>7.8556795989361373E-6</v>
      </c>
      <c r="P510" s="4">
        <f t="shared" ref="P510:P521" si="304">$P$507+$P$507*$N$6</f>
        <v>304113.83265216142</v>
      </c>
    </row>
    <row r="511" spans="1:16" ht="12.75" x14ac:dyDescent="0.2">
      <c r="A511" s="1">
        <v>507</v>
      </c>
      <c r="B511">
        <f t="shared" si="266"/>
        <v>2730.7900000000009</v>
      </c>
      <c r="C511">
        <f t="shared" si="267"/>
        <v>2.1452211291978822E-2</v>
      </c>
      <c r="D511" s="4">
        <f t="shared" si="268"/>
        <v>6523.9141948676552</v>
      </c>
      <c r="E511" s="4">
        <f t="shared" si="269"/>
        <v>955.7765000000004</v>
      </c>
      <c r="F511" s="4">
        <f t="shared" si="270"/>
        <v>5568.4087808602653</v>
      </c>
      <c r="G511" s="15">
        <f t="shared" ref="G511" si="305">F511</f>
        <v>5568.4087808602653</v>
      </c>
      <c r="H511">
        <f t="shared" si="272"/>
        <v>0</v>
      </c>
      <c r="I511" s="4">
        <f t="shared" si="273"/>
        <v>392738.3176135844</v>
      </c>
      <c r="J511">
        <f t="shared" si="274"/>
        <v>2.6555869921942463</v>
      </c>
      <c r="O511">
        <f t="shared" si="303"/>
        <v>7.8556795989361373E-6</v>
      </c>
      <c r="P511" s="4">
        <f t="shared" si="304"/>
        <v>304113.83265216142</v>
      </c>
    </row>
    <row r="512" spans="1:16" ht="12.75" x14ac:dyDescent="0.2">
      <c r="A512" s="1">
        <v>508</v>
      </c>
      <c r="B512">
        <f t="shared" si="266"/>
        <v>2728.6200000000008</v>
      </c>
      <c r="C512">
        <f t="shared" si="267"/>
        <v>2.1435164467249128E-2</v>
      </c>
      <c r="D512" s="4">
        <f t="shared" si="268"/>
        <v>6518.7300196645583</v>
      </c>
      <c r="E512" s="4">
        <f t="shared" si="269"/>
        <v>955.01700000000028</v>
      </c>
      <c r="F512" s="4">
        <f t="shared" si="270"/>
        <v>5563.7130196645576</v>
      </c>
      <c r="G512" s="16"/>
      <c r="H512">
        <f t="shared" si="272"/>
        <v>37.090000000000003</v>
      </c>
      <c r="I512" s="4">
        <f t="shared" si="273"/>
        <v>392738.3176135844</v>
      </c>
      <c r="J512">
        <f t="shared" si="274"/>
        <v>2.6555869921942463</v>
      </c>
      <c r="O512">
        <f t="shared" si="303"/>
        <v>7.8556795989361373E-6</v>
      </c>
      <c r="P512" s="4">
        <f t="shared" si="304"/>
        <v>304113.83265216142</v>
      </c>
    </row>
    <row r="513" spans="1:16" ht="12.75" x14ac:dyDescent="0.2">
      <c r="A513" s="1">
        <v>509</v>
      </c>
      <c r="B513">
        <f t="shared" si="266"/>
        <v>2763.5000000000009</v>
      </c>
      <c r="C513">
        <f t="shared" si="267"/>
        <v>2.1709170571660021E-2</v>
      </c>
      <c r="D513" s="4">
        <f t="shared" si="268"/>
        <v>6602.0590662470431</v>
      </c>
      <c r="E513" s="4">
        <f t="shared" si="269"/>
        <v>967.22500000000036</v>
      </c>
      <c r="F513" s="4">
        <f t="shared" si="270"/>
        <v>5635.0470859115994</v>
      </c>
      <c r="G513" s="15">
        <f t="shared" ref="G513" si="306">F513</f>
        <v>5635.0470859115994</v>
      </c>
      <c r="H513">
        <f t="shared" si="272"/>
        <v>0</v>
      </c>
      <c r="I513" s="4">
        <f t="shared" si="273"/>
        <v>398373.36469949601</v>
      </c>
      <c r="J513">
        <f t="shared" si="274"/>
        <v>2.6741156925072374</v>
      </c>
      <c r="O513">
        <f t="shared" si="303"/>
        <v>7.8556795989361373E-6</v>
      </c>
      <c r="P513" s="4">
        <f t="shared" si="304"/>
        <v>304113.83265216142</v>
      </c>
    </row>
    <row r="514" spans="1:16" ht="12.75" x14ac:dyDescent="0.2">
      <c r="A514" s="1">
        <v>510</v>
      </c>
      <c r="B514">
        <f t="shared" si="266"/>
        <v>2761.2500000000009</v>
      </c>
      <c r="C514">
        <f t="shared" si="267"/>
        <v>2.1691495292562417E-2</v>
      </c>
      <c r="D514" s="4">
        <f t="shared" si="268"/>
        <v>6596.6837693774742</v>
      </c>
      <c r="E514" s="4">
        <f t="shared" si="269"/>
        <v>966.43750000000034</v>
      </c>
      <c r="F514" s="4">
        <f t="shared" si="270"/>
        <v>5630.2462693774742</v>
      </c>
      <c r="G514" s="16"/>
      <c r="H514">
        <f t="shared" si="272"/>
        <v>37.53</v>
      </c>
      <c r="I514" s="4">
        <f t="shared" si="273"/>
        <v>398373.36469949601</v>
      </c>
      <c r="J514">
        <f t="shared" si="274"/>
        <v>2.6741156925072374</v>
      </c>
      <c r="O514">
        <f t="shared" si="303"/>
        <v>7.8556795989361373E-6</v>
      </c>
      <c r="P514" s="4">
        <f t="shared" si="304"/>
        <v>304113.83265216142</v>
      </c>
    </row>
    <row r="515" spans="1:16" ht="12.75" x14ac:dyDescent="0.2">
      <c r="A515" s="1">
        <v>511</v>
      </c>
      <c r="B515">
        <f t="shared" si="266"/>
        <v>2796.4900000000011</v>
      </c>
      <c r="C515">
        <f t="shared" si="267"/>
        <v>2.1968329441628926E-2</v>
      </c>
      <c r="D515" s="4">
        <f t="shared" si="268"/>
        <v>6680.8728634590898</v>
      </c>
      <c r="E515" s="4">
        <f t="shared" si="269"/>
        <v>978.7715000000004</v>
      </c>
      <c r="F515" s="4">
        <f t="shared" si="270"/>
        <v>5702.8476328365632</v>
      </c>
      <c r="G515" s="15">
        <f t="shared" ref="G515" si="307">F515</f>
        <v>5702.8476328365632</v>
      </c>
      <c r="H515">
        <f t="shared" si="272"/>
        <v>0</v>
      </c>
      <c r="I515" s="4">
        <f t="shared" si="273"/>
        <v>404076.21233233256</v>
      </c>
      <c r="J515">
        <f t="shared" si="274"/>
        <v>2.6928655839992861</v>
      </c>
      <c r="O515">
        <f t="shared" si="303"/>
        <v>7.8556795989361373E-6</v>
      </c>
      <c r="P515" s="4">
        <f t="shared" si="304"/>
        <v>304113.83265216142</v>
      </c>
    </row>
    <row r="516" spans="1:16" ht="12.75" x14ac:dyDescent="0.2">
      <c r="A516" s="1">
        <v>512</v>
      </c>
      <c r="B516">
        <f t="shared" si="266"/>
        <v>2794.170000000001</v>
      </c>
      <c r="C516">
        <f t="shared" si="267"/>
        <v>2.1950104264959396E-2</v>
      </c>
      <c r="D516" s="4">
        <f t="shared" si="268"/>
        <v>6675.3303351313562</v>
      </c>
      <c r="E516" s="4">
        <f t="shared" si="269"/>
        <v>977.95950000000039</v>
      </c>
      <c r="F516" s="4">
        <f t="shared" si="270"/>
        <v>5697.3708351313562</v>
      </c>
      <c r="G516" s="16"/>
      <c r="H516">
        <f t="shared" si="272"/>
        <v>37.980000000000004</v>
      </c>
      <c r="I516" s="4">
        <f t="shared" si="273"/>
        <v>404076.21233233256</v>
      </c>
      <c r="J516">
        <f t="shared" si="274"/>
        <v>2.6928655839992861</v>
      </c>
      <c r="O516">
        <f t="shared" si="303"/>
        <v>7.8556795989361373E-6</v>
      </c>
      <c r="P516" s="4">
        <f t="shared" si="304"/>
        <v>304113.83265216142</v>
      </c>
    </row>
    <row r="517" spans="1:16" ht="12.75" x14ac:dyDescent="0.2">
      <c r="A517" s="1">
        <v>513</v>
      </c>
      <c r="B517">
        <f t="shared" si="266"/>
        <v>2829.7900000000009</v>
      </c>
      <c r="C517">
        <f t="shared" si="267"/>
        <v>2.2229923572273498E-2</v>
      </c>
      <c r="D517" s="4">
        <f t="shared" si="268"/>
        <v>6760.4272571287211</v>
      </c>
      <c r="E517" s="4">
        <f t="shared" si="269"/>
        <v>990.42650000000037</v>
      </c>
      <c r="F517" s="4">
        <f t="shared" si="270"/>
        <v>5770.3715922600759</v>
      </c>
      <c r="G517" s="15">
        <f t="shared" ref="G517" si="308">F517</f>
        <v>5770.3715922600759</v>
      </c>
      <c r="H517">
        <f t="shared" si="272"/>
        <v>0</v>
      </c>
      <c r="I517" s="4">
        <f t="shared" si="273"/>
        <v>409846.58392459265</v>
      </c>
      <c r="J517">
        <f t="shared" si="274"/>
        <v>2.7118387451567676</v>
      </c>
      <c r="O517">
        <f t="shared" si="303"/>
        <v>7.8556795989361373E-6</v>
      </c>
      <c r="P517" s="4">
        <f t="shared" si="304"/>
        <v>304113.83265216142</v>
      </c>
    </row>
    <row r="518" spans="1:16" ht="12.75" x14ac:dyDescent="0.2">
      <c r="A518" s="1">
        <v>514</v>
      </c>
      <c r="B518">
        <f t="shared" si="266"/>
        <v>2827.3900000000008</v>
      </c>
      <c r="C518">
        <f t="shared" si="267"/>
        <v>2.2211069941236051E-2</v>
      </c>
      <c r="D518" s="4">
        <f t="shared" si="268"/>
        <v>6754.6936071345135</v>
      </c>
      <c r="E518" s="4">
        <f t="shared" si="269"/>
        <v>989.58650000000023</v>
      </c>
      <c r="F518" s="4">
        <f t="shared" si="270"/>
        <v>5765.1071071345132</v>
      </c>
      <c r="G518" s="16"/>
      <c r="H518">
        <f t="shared" si="272"/>
        <v>38.43</v>
      </c>
      <c r="I518" s="4">
        <f t="shared" si="273"/>
        <v>409846.58392459265</v>
      </c>
      <c r="J518">
        <f t="shared" si="274"/>
        <v>2.7118387451567676</v>
      </c>
      <c r="O518">
        <f t="shared" si="303"/>
        <v>7.8556795989361373E-6</v>
      </c>
      <c r="P518" s="4">
        <f t="shared" si="304"/>
        <v>304113.83265216142</v>
      </c>
    </row>
    <row r="519" spans="1:16" ht="12.75" x14ac:dyDescent="0.2">
      <c r="A519" s="1">
        <v>515</v>
      </c>
      <c r="B519">
        <f t="shared" si="266"/>
        <v>2863.3800000000006</v>
      </c>
      <c r="C519">
        <f t="shared" si="267"/>
        <v>2.249379585000176E-2</v>
      </c>
      <c r="D519" s="4">
        <f t="shared" si="268"/>
        <v>6840.6744668393185</v>
      </c>
      <c r="E519" s="4">
        <f t="shared" si="269"/>
        <v>1002.1830000000001</v>
      </c>
      <c r="F519" s="4">
        <f t="shared" si="270"/>
        <v>5839.0985739738317</v>
      </c>
      <c r="G519" s="15">
        <f t="shared" ref="G519" si="309">F519</f>
        <v>5839.0985739738317</v>
      </c>
      <c r="H519">
        <f t="shared" si="272"/>
        <v>0</v>
      </c>
      <c r="I519" s="4">
        <f t="shared" si="273"/>
        <v>415685.68249856646</v>
      </c>
      <c r="J519">
        <f t="shared" si="274"/>
        <v>2.7310371203701611</v>
      </c>
      <c r="O519">
        <f t="shared" si="303"/>
        <v>7.8556795989361373E-6</v>
      </c>
      <c r="P519" s="4">
        <f t="shared" si="304"/>
        <v>304113.83265216142</v>
      </c>
    </row>
    <row r="520" spans="1:16" ht="12.75" x14ac:dyDescent="0.2">
      <c r="A520" s="1">
        <v>516</v>
      </c>
      <c r="B520">
        <f t="shared" si="266"/>
        <v>2860.9100000000008</v>
      </c>
      <c r="C520">
        <f t="shared" si="267"/>
        <v>2.2474392321392391E-2</v>
      </c>
      <c r="D520" s="4">
        <f t="shared" si="268"/>
        <v>6834.7735853869472</v>
      </c>
      <c r="E520" s="4">
        <f t="shared" si="269"/>
        <v>1001.3185000000003</v>
      </c>
      <c r="F520" s="4">
        <f t="shared" si="270"/>
        <v>5833.4550853869468</v>
      </c>
      <c r="G520" s="16"/>
      <c r="H520">
        <f t="shared" si="272"/>
        <v>38.880000000000003</v>
      </c>
      <c r="I520" s="4">
        <f t="shared" si="273"/>
        <v>415685.68249856646</v>
      </c>
      <c r="J520">
        <f t="shared" si="274"/>
        <v>2.7310371203701611</v>
      </c>
      <c r="O520">
        <f t="shared" si="303"/>
        <v>7.8556795989361373E-6</v>
      </c>
      <c r="P520" s="4">
        <f t="shared" si="304"/>
        <v>304113.83265216142</v>
      </c>
    </row>
    <row r="521" spans="1:16" ht="12.75" x14ac:dyDescent="0.2">
      <c r="A521" s="1">
        <v>517</v>
      </c>
      <c r="B521">
        <f t="shared" si="266"/>
        <v>2897.2700000000009</v>
      </c>
      <c r="C521">
        <f t="shared" si="267"/>
        <v>2.2760024831609708E-2</v>
      </c>
      <c r="D521" s="4">
        <f t="shared" si="268"/>
        <v>6921.6383827991931</v>
      </c>
      <c r="E521" s="4">
        <f t="shared" si="269"/>
        <v>1014.0445000000003</v>
      </c>
      <c r="F521" s="4">
        <f t="shared" si="270"/>
        <v>5909.0489681861391</v>
      </c>
      <c r="G521" s="15">
        <f t="shared" ref="G521" si="310">F521</f>
        <v>5909.0489681861391</v>
      </c>
      <c r="H521">
        <f t="shared" si="272"/>
        <v>0</v>
      </c>
      <c r="I521" s="4">
        <f t="shared" si="273"/>
        <v>421594.73146675259</v>
      </c>
      <c r="J521">
        <f t="shared" si="274"/>
        <v>2.750462721077894</v>
      </c>
      <c r="O521">
        <f t="shared" si="303"/>
        <v>7.8556795989361373E-6</v>
      </c>
      <c r="P521" s="4">
        <f t="shared" si="304"/>
        <v>304113.83265216142</v>
      </c>
    </row>
    <row r="522" spans="1:16" ht="12.75" x14ac:dyDescent="0.2">
      <c r="A522" s="1">
        <v>518</v>
      </c>
      <c r="B522">
        <f t="shared" si="266"/>
        <v>2894.7100000000009</v>
      </c>
      <c r="C522">
        <f t="shared" si="267"/>
        <v>2.0920721148489519E-2</v>
      </c>
      <c r="D522" s="4">
        <f t="shared" si="268"/>
        <v>6871.2631455394176</v>
      </c>
      <c r="E522" s="4">
        <f t="shared" si="269"/>
        <v>1013.1485000000004</v>
      </c>
      <c r="F522" s="4">
        <f t="shared" si="270"/>
        <v>5858.1146455394173</v>
      </c>
      <c r="G522" s="16"/>
      <c r="H522">
        <f t="shared" si="272"/>
        <v>39.050000000000004</v>
      </c>
      <c r="I522" s="4">
        <f t="shared" si="273"/>
        <v>421594.73146675259</v>
      </c>
      <c r="J522">
        <f t="shared" si="274"/>
        <v>2.750462721077894</v>
      </c>
      <c r="O522">
        <f>$O$521-($O$521*$N$9)</f>
        <v>7.2272252310212459E-6</v>
      </c>
      <c r="P522" s="4">
        <f>$P$521+$P$521*$N$6</f>
        <v>328442.93926433433</v>
      </c>
    </row>
    <row r="523" spans="1:16" ht="12.75" x14ac:dyDescent="0.2">
      <c r="A523" s="1">
        <v>519</v>
      </c>
      <c r="B523">
        <f t="shared" si="266"/>
        <v>2931.170000000001</v>
      </c>
      <c r="C523">
        <f t="shared" si="267"/>
        <v>2.1184225780412552E-2</v>
      </c>
      <c r="D523" s="4">
        <f t="shared" si="268"/>
        <v>6957.8093813579853</v>
      </c>
      <c r="E523" s="4">
        <f t="shared" si="269"/>
        <v>1025.9095000000004</v>
      </c>
      <c r="F523" s="4">
        <f t="shared" si="270"/>
        <v>5932.514526897402</v>
      </c>
      <c r="G523" s="15">
        <f t="shared" ref="G523" si="311">F523</f>
        <v>5932.514526897402</v>
      </c>
      <c r="H523">
        <f t="shared" si="272"/>
        <v>0</v>
      </c>
      <c r="I523" s="4">
        <f t="shared" si="273"/>
        <v>427527.24599364999</v>
      </c>
      <c r="J523">
        <f t="shared" si="274"/>
        <v>2.7685233921175718</v>
      </c>
      <c r="O523">
        <f>$O$521-($O$521*$N$9)</f>
        <v>7.2272252310212459E-6</v>
      </c>
      <c r="P523" s="4">
        <f>$P$521+$P$521*$N$6</f>
        <v>328442.93926433433</v>
      </c>
    </row>
    <row r="524" spans="1:16" ht="12.75" x14ac:dyDescent="0.2">
      <c r="A524" s="1">
        <v>520</v>
      </c>
      <c r="B524">
        <f t="shared" si="266"/>
        <v>2928.5400000000009</v>
      </c>
      <c r="C524">
        <f t="shared" si="267"/>
        <v>2.1165218178054966E-2</v>
      </c>
      <c r="D524" s="4">
        <f t="shared" si="268"/>
        <v>6951.5664685712918</v>
      </c>
      <c r="E524" s="4">
        <f t="shared" si="269"/>
        <v>1024.9890000000003</v>
      </c>
      <c r="F524" s="4">
        <f t="shared" si="270"/>
        <v>5926.5774685712913</v>
      </c>
      <c r="G524" s="16"/>
      <c r="H524">
        <f t="shared" si="272"/>
        <v>39.51</v>
      </c>
      <c r="I524" s="4">
        <f t="shared" si="273"/>
        <v>427527.24599364999</v>
      </c>
      <c r="J524">
        <f t="shared" si="274"/>
        <v>2.7685233921175718</v>
      </c>
      <c r="O524">
        <f t="shared" ref="O524:O535" si="312">$O$521-($O$521*$N$9)</f>
        <v>7.2272252310212459E-6</v>
      </c>
      <c r="P524" s="4">
        <f t="shared" ref="P524:P535" si="313">$P$521+$P$521*$N$6</f>
        <v>328442.93926433433</v>
      </c>
    </row>
    <row r="525" spans="1:16" ht="12.75" x14ac:dyDescent="0.2">
      <c r="A525" s="1">
        <v>521</v>
      </c>
      <c r="B525">
        <f t="shared" si="266"/>
        <v>2965.380000000001</v>
      </c>
      <c r="C525">
        <f t="shared" si="267"/>
        <v>2.1431469155565791E-2</v>
      </c>
      <c r="D525" s="4">
        <f t="shared" si="268"/>
        <v>7039.01472220695</v>
      </c>
      <c r="E525" s="4">
        <f t="shared" si="269"/>
        <v>1037.8830000000005</v>
      </c>
      <c r="F525" s="4">
        <f t="shared" si="270"/>
        <v>6001.2091907782406</v>
      </c>
      <c r="G525" s="15">
        <f t="shared" ref="G525" si="314">F525</f>
        <v>6001.2091907782406</v>
      </c>
      <c r="H525">
        <f t="shared" si="272"/>
        <v>0</v>
      </c>
      <c r="I525" s="4">
        <f t="shared" si="273"/>
        <v>433528.45518442825</v>
      </c>
      <c r="J525">
        <f t="shared" si="274"/>
        <v>2.7867948511894234</v>
      </c>
      <c r="O525">
        <f t="shared" si="312"/>
        <v>7.2272252310212459E-6</v>
      </c>
      <c r="P525" s="4">
        <f t="shared" si="313"/>
        <v>328442.93926433433</v>
      </c>
    </row>
    <row r="526" spans="1:16" ht="12.75" x14ac:dyDescent="0.2">
      <c r="A526" s="1">
        <v>522</v>
      </c>
      <c r="B526">
        <f t="shared" si="266"/>
        <v>2962.670000000001</v>
      </c>
      <c r="C526">
        <f t="shared" si="267"/>
        <v>2.1411883375189723E-2</v>
      </c>
      <c r="D526" s="4">
        <f t="shared" si="268"/>
        <v>7032.5819109324484</v>
      </c>
      <c r="E526" s="4">
        <f t="shared" si="269"/>
        <v>1036.9345000000005</v>
      </c>
      <c r="F526" s="4">
        <f t="shared" si="270"/>
        <v>5995.6474109324481</v>
      </c>
      <c r="G526" s="16"/>
      <c r="H526">
        <f t="shared" si="272"/>
        <v>39.97</v>
      </c>
      <c r="I526" s="4">
        <f t="shared" si="273"/>
        <v>433528.45518442825</v>
      </c>
      <c r="J526">
        <f t="shared" si="274"/>
        <v>2.7867948511894234</v>
      </c>
      <c r="O526">
        <f t="shared" si="312"/>
        <v>7.2272252310212459E-6</v>
      </c>
      <c r="P526" s="4">
        <f t="shared" si="313"/>
        <v>328442.93926433433</v>
      </c>
    </row>
    <row r="527" spans="1:16" ht="12.75" x14ac:dyDescent="0.2">
      <c r="A527" s="1">
        <v>523</v>
      </c>
      <c r="B527">
        <f t="shared" si="266"/>
        <v>2999.8800000000006</v>
      </c>
      <c r="C527">
        <f t="shared" si="267"/>
        <v>2.1680808426036018E-2</v>
      </c>
      <c r="D527" s="4">
        <f t="shared" si="268"/>
        <v>7120.9084450742157</v>
      </c>
      <c r="E527" s="4">
        <f t="shared" si="269"/>
        <v>1049.9580000000001</v>
      </c>
      <c r="F527" s="4">
        <f t="shared" si="270"/>
        <v>6071.0978560066633</v>
      </c>
      <c r="G527" s="15">
        <f t="shared" ref="G527" si="315">F527</f>
        <v>6071.0978560066633</v>
      </c>
      <c r="H527">
        <f t="shared" si="272"/>
        <v>0</v>
      </c>
      <c r="I527" s="4">
        <f t="shared" si="273"/>
        <v>439599.5530404349</v>
      </c>
      <c r="J527">
        <f t="shared" si="274"/>
        <v>2.8052788851548733</v>
      </c>
      <c r="O527">
        <f t="shared" si="312"/>
        <v>7.2272252310212459E-6</v>
      </c>
      <c r="P527" s="4">
        <f t="shared" si="313"/>
        <v>328442.93926433433</v>
      </c>
    </row>
    <row r="528" spans="1:16" ht="12.75" x14ac:dyDescent="0.2">
      <c r="A528" s="1">
        <v>524</v>
      </c>
      <c r="B528">
        <f t="shared" si="266"/>
        <v>2997.0800000000004</v>
      </c>
      <c r="C528">
        <f t="shared" si="267"/>
        <v>2.1660572195389159E-2</v>
      </c>
      <c r="D528" s="4">
        <f t="shared" si="268"/>
        <v>7114.2619980009304</v>
      </c>
      <c r="E528" s="4">
        <f t="shared" si="269"/>
        <v>1048.9780000000001</v>
      </c>
      <c r="F528" s="4">
        <f t="shared" si="270"/>
        <v>6065.2839980009303</v>
      </c>
      <c r="G528" s="16"/>
      <c r="H528">
        <f t="shared" si="272"/>
        <v>40.43</v>
      </c>
      <c r="I528" s="4">
        <f t="shared" si="273"/>
        <v>439599.5530404349</v>
      </c>
      <c r="J528">
        <f t="shared" si="274"/>
        <v>2.8052788851548733</v>
      </c>
      <c r="O528">
        <f t="shared" si="312"/>
        <v>7.2272252310212459E-6</v>
      </c>
      <c r="P528" s="4">
        <f t="shared" si="313"/>
        <v>328442.93926433433</v>
      </c>
    </row>
    <row r="529" spans="1:16" ht="12.75" x14ac:dyDescent="0.2">
      <c r="A529" s="1">
        <v>525</v>
      </c>
      <c r="B529">
        <f t="shared" ref="B529:B592" si="316">IF((F528-G528)&lt;$M$11,B528,B528+H528)-IF(AND(F164&gt;=$M$11,G164=0),H164,IF(AND(F164&gt;=$M$11,G164&gt;0),0,0))</f>
        <v>3034.6600000000003</v>
      </c>
      <c r="C529">
        <f t="shared" ref="C529:C592" si="317">B529*O529</f>
        <v>2.1932171319570936E-2</v>
      </c>
      <c r="D529" s="4">
        <f t="shared" ref="D529:D592" si="318">C529*P529</f>
        <v>7203.4668126488123</v>
      </c>
      <c r="E529" s="4">
        <f t="shared" ref="E529:E592" si="319">B529*$M$12*100</f>
        <v>1062.1310000000001</v>
      </c>
      <c r="F529" s="4">
        <f t="shared" ref="F529:F592" si="320">D529-E529+((F528-G528)-($M$11*H528*100))</f>
        <v>6142.1198106497422</v>
      </c>
      <c r="G529" s="15">
        <f t="shared" ref="G529" si="321">F529</f>
        <v>6142.1198106497422</v>
      </c>
      <c r="H529">
        <f t="shared" ref="H529:H592" si="322">0.01*ROUNDDOWN((F529-G529)/$M$11,0)</f>
        <v>0</v>
      </c>
      <c r="I529" s="4">
        <f t="shared" ref="I529:I592" si="323">IF(G529=0,I528,I528+G529)</f>
        <v>445741.67285108462</v>
      </c>
      <c r="J529">
        <f t="shared" ref="J529:J592" si="324">IF(G529=0,J528,J528+C529-((E529/D529)*C529))</f>
        <v>2.8239772192594352</v>
      </c>
      <c r="O529">
        <f t="shared" si="312"/>
        <v>7.2272252310212459E-6</v>
      </c>
      <c r="P529" s="4">
        <f t="shared" si="313"/>
        <v>328442.93926433433</v>
      </c>
    </row>
    <row r="530" spans="1:16" ht="12.75" x14ac:dyDescent="0.2">
      <c r="A530" s="1">
        <v>526</v>
      </c>
      <c r="B530">
        <f t="shared" si="316"/>
        <v>3031.7700000000004</v>
      </c>
      <c r="C530">
        <f t="shared" si="317"/>
        <v>2.1911284638653286E-2</v>
      </c>
      <c r="D530" s="4">
        <f t="shared" si="318"/>
        <v>7196.6067297767431</v>
      </c>
      <c r="E530" s="4">
        <f t="shared" si="319"/>
        <v>1061.1195000000002</v>
      </c>
      <c r="F530" s="4">
        <f t="shared" si="320"/>
        <v>6135.4872297767433</v>
      </c>
      <c r="G530" s="16"/>
      <c r="H530">
        <f t="shared" si="322"/>
        <v>40.9</v>
      </c>
      <c r="I530" s="4">
        <f t="shared" si="323"/>
        <v>445741.67285108462</v>
      </c>
      <c r="J530">
        <f t="shared" si="324"/>
        <v>2.8239772192594352</v>
      </c>
      <c r="O530">
        <f t="shared" si="312"/>
        <v>7.2272252310212459E-6</v>
      </c>
      <c r="P530" s="4">
        <f t="shared" si="313"/>
        <v>328442.93926433433</v>
      </c>
    </row>
    <row r="531" spans="1:16" ht="12.75" x14ac:dyDescent="0.2">
      <c r="A531" s="1">
        <v>527</v>
      </c>
      <c r="B531">
        <f t="shared" si="316"/>
        <v>3069.7200000000007</v>
      </c>
      <c r="C531">
        <f t="shared" si="317"/>
        <v>2.2185557836170544E-2</v>
      </c>
      <c r="D531" s="4">
        <f t="shared" si="318"/>
        <v>7286.6898249307387</v>
      </c>
      <c r="E531" s="4">
        <f t="shared" si="319"/>
        <v>1074.4020000000003</v>
      </c>
      <c r="F531" s="4">
        <f t="shared" si="320"/>
        <v>6212.7750547074829</v>
      </c>
      <c r="G531" s="15">
        <f t="shared" ref="G531" si="325">F531</f>
        <v>6212.7750547074829</v>
      </c>
      <c r="H531">
        <f t="shared" si="322"/>
        <v>0</v>
      </c>
      <c r="I531" s="4">
        <f t="shared" si="323"/>
        <v>451954.4479057921</v>
      </c>
      <c r="J531">
        <f t="shared" si="324"/>
        <v>2.8428915787486218</v>
      </c>
      <c r="O531">
        <f t="shared" si="312"/>
        <v>7.2272252310212459E-6</v>
      </c>
      <c r="P531" s="4">
        <f t="shared" si="313"/>
        <v>328442.93926433433</v>
      </c>
    </row>
    <row r="532" spans="1:16" ht="12.75" x14ac:dyDescent="0.2">
      <c r="A532" s="1">
        <v>528</v>
      </c>
      <c r="B532">
        <f t="shared" si="316"/>
        <v>3066.7300000000009</v>
      </c>
      <c r="C532">
        <f t="shared" si="317"/>
        <v>2.2163948432729792E-2</v>
      </c>
      <c r="D532" s="4">
        <f t="shared" si="318"/>
        <v>7279.5923689489091</v>
      </c>
      <c r="E532" s="4">
        <f t="shared" si="319"/>
        <v>1073.3555000000003</v>
      </c>
      <c r="F532" s="4">
        <f t="shared" si="320"/>
        <v>6206.2368689489085</v>
      </c>
      <c r="G532" s="16"/>
      <c r="H532">
        <f t="shared" si="322"/>
        <v>41.37</v>
      </c>
      <c r="I532" s="4">
        <f t="shared" si="323"/>
        <v>451954.4479057921</v>
      </c>
      <c r="J532">
        <f t="shared" si="324"/>
        <v>2.8428915787486218</v>
      </c>
      <c r="O532">
        <f t="shared" si="312"/>
        <v>7.2272252310212459E-6</v>
      </c>
      <c r="P532" s="4">
        <f t="shared" si="313"/>
        <v>328442.93926433433</v>
      </c>
    </row>
    <row r="533" spans="1:16" ht="12.75" x14ac:dyDescent="0.2">
      <c r="A533" s="1">
        <v>529</v>
      </c>
      <c r="B533">
        <f t="shared" si="316"/>
        <v>3105.0600000000009</v>
      </c>
      <c r="C533">
        <f t="shared" si="317"/>
        <v>2.2440967975834836E-2</v>
      </c>
      <c r="D533" s="4">
        <f t="shared" si="318"/>
        <v>7370.5774819199924</v>
      </c>
      <c r="E533" s="4">
        <f t="shared" si="319"/>
        <v>1086.7710000000002</v>
      </c>
      <c r="F533" s="4">
        <f t="shared" si="320"/>
        <v>6284.5433508689011</v>
      </c>
      <c r="G533" s="15">
        <f t="shared" ref="G533" si="326">F533</f>
        <v>6284.5433508689011</v>
      </c>
      <c r="H533">
        <f t="shared" si="322"/>
        <v>0</v>
      </c>
      <c r="I533" s="4">
        <f t="shared" si="323"/>
        <v>458238.99125666101</v>
      </c>
      <c r="J533">
        <f t="shared" si="324"/>
        <v>2.8620236888679464</v>
      </c>
      <c r="O533">
        <f t="shared" si="312"/>
        <v>7.2272252310212459E-6</v>
      </c>
      <c r="P533" s="4">
        <f t="shared" si="313"/>
        <v>328442.93926433433</v>
      </c>
    </row>
    <row r="534" spans="1:16" ht="12.75" x14ac:dyDescent="0.2">
      <c r="A534" s="1">
        <v>530</v>
      </c>
      <c r="B534">
        <f t="shared" si="316"/>
        <v>3101.9700000000007</v>
      </c>
      <c r="C534">
        <f t="shared" si="317"/>
        <v>2.2418635849870978E-2</v>
      </c>
      <c r="D534" s="4">
        <f t="shared" si="318"/>
        <v>7363.2426528284022</v>
      </c>
      <c r="E534" s="4">
        <f t="shared" si="319"/>
        <v>1085.6895000000004</v>
      </c>
      <c r="F534" s="4">
        <f t="shared" si="320"/>
        <v>6277.5531528284018</v>
      </c>
      <c r="G534" s="16"/>
      <c r="H534">
        <f t="shared" si="322"/>
        <v>41.85</v>
      </c>
      <c r="I534" s="4">
        <f t="shared" si="323"/>
        <v>458238.99125666101</v>
      </c>
      <c r="J534">
        <f t="shared" si="324"/>
        <v>2.8620236888679464</v>
      </c>
      <c r="O534">
        <f t="shared" si="312"/>
        <v>7.2272252310212459E-6</v>
      </c>
      <c r="P534" s="4">
        <f t="shared" si="313"/>
        <v>328442.93926433433</v>
      </c>
    </row>
    <row r="535" spans="1:16" ht="12.75" x14ac:dyDescent="0.2">
      <c r="A535" s="1">
        <v>531</v>
      </c>
      <c r="B535">
        <f t="shared" si="316"/>
        <v>3140.6800000000007</v>
      </c>
      <c r="C535">
        <f t="shared" si="317"/>
        <v>2.2698401738563811E-2</v>
      </c>
      <c r="D535" s="4">
        <f t="shared" si="318"/>
        <v>7455.1297836165741</v>
      </c>
      <c r="E535" s="4">
        <f t="shared" si="319"/>
        <v>1099.2380000000003</v>
      </c>
      <c r="F535" s="4">
        <f t="shared" si="320"/>
        <v>6355.9449364449747</v>
      </c>
      <c r="G535" s="15">
        <f t="shared" ref="G535" si="327">F535</f>
        <v>6355.9449364449747</v>
      </c>
      <c r="H535">
        <f t="shared" si="322"/>
        <v>0</v>
      </c>
      <c r="I535" s="4">
        <f t="shared" si="323"/>
        <v>464594.936193106</v>
      </c>
      <c r="J535">
        <f t="shared" si="324"/>
        <v>2.8813752748629229</v>
      </c>
      <c r="O535">
        <f t="shared" si="312"/>
        <v>7.2272252310212459E-6</v>
      </c>
      <c r="P535" s="4">
        <f t="shared" si="313"/>
        <v>328442.93926433433</v>
      </c>
    </row>
    <row r="536" spans="1:16" ht="12.75" x14ac:dyDescent="0.2">
      <c r="A536" s="1">
        <v>532</v>
      </c>
      <c r="B536">
        <f t="shared" si="316"/>
        <v>3137.4900000000007</v>
      </c>
      <c r="C536">
        <f t="shared" si="317"/>
        <v>2.0861319138870706E-2</v>
      </c>
      <c r="D536" s="4">
        <f t="shared" si="318"/>
        <v>7399.8932128941678</v>
      </c>
      <c r="E536" s="4">
        <f t="shared" si="319"/>
        <v>1098.1215000000002</v>
      </c>
      <c r="F536" s="4">
        <f t="shared" si="320"/>
        <v>6301.7717128941676</v>
      </c>
      <c r="G536" s="16"/>
      <c r="H536">
        <f t="shared" si="322"/>
        <v>42.01</v>
      </c>
      <c r="I536" s="4">
        <f t="shared" si="323"/>
        <v>464594.936193106</v>
      </c>
      <c r="J536">
        <f t="shared" si="324"/>
        <v>2.8813752748629229</v>
      </c>
      <c r="O536">
        <f>$O$535-($O$535*$N$9)</f>
        <v>6.6490472125395464E-6</v>
      </c>
      <c r="P536" s="4">
        <f>$P$535+$P$535*$N$6</f>
        <v>354718.3744054811</v>
      </c>
    </row>
    <row r="537" spans="1:16" ht="12.75" x14ac:dyDescent="0.2">
      <c r="A537" s="1">
        <v>533</v>
      </c>
      <c r="B537">
        <f t="shared" si="316"/>
        <v>3176.2800000000011</v>
      </c>
      <c r="C537">
        <f t="shared" si="317"/>
        <v>2.1119235680245117E-2</v>
      </c>
      <c r="D537" s="4">
        <f t="shared" si="318"/>
        <v>7491.3809491827824</v>
      </c>
      <c r="E537" s="4">
        <f t="shared" si="319"/>
        <v>1111.6980000000003</v>
      </c>
      <c r="F537" s="4">
        <f t="shared" si="320"/>
        <v>6379.9546620769497</v>
      </c>
      <c r="G537" s="15">
        <f t="shared" ref="G537" si="328">F537</f>
        <v>6379.9546620769497</v>
      </c>
      <c r="H537">
        <f t="shared" si="322"/>
        <v>0</v>
      </c>
      <c r="I537" s="4">
        <f t="shared" si="323"/>
        <v>470974.89085518295</v>
      </c>
      <c r="J537">
        <f t="shared" si="324"/>
        <v>2.89936048061911</v>
      </c>
      <c r="O537">
        <f>$O$535-($O$535*$N$9)</f>
        <v>6.6490472125395464E-6</v>
      </c>
      <c r="P537" s="4">
        <f>$P$535+$P$535*$N$6</f>
        <v>354718.3744054811</v>
      </c>
    </row>
    <row r="538" spans="1:16" ht="12.75" x14ac:dyDescent="0.2">
      <c r="A538" s="1">
        <v>534</v>
      </c>
      <c r="B538">
        <f t="shared" si="316"/>
        <v>3173.0100000000011</v>
      </c>
      <c r="C538">
        <f t="shared" si="317"/>
        <v>2.1097493295860113E-2</v>
      </c>
      <c r="D538" s="4">
        <f t="shared" si="318"/>
        <v>7483.6685259380347</v>
      </c>
      <c r="E538" s="4">
        <f t="shared" si="319"/>
        <v>1110.5535000000004</v>
      </c>
      <c r="F538" s="4">
        <f t="shared" si="320"/>
        <v>6373.1150259380338</v>
      </c>
      <c r="G538" s="16"/>
      <c r="H538">
        <f t="shared" si="322"/>
        <v>42.480000000000004</v>
      </c>
      <c r="I538" s="4">
        <f t="shared" si="323"/>
        <v>470974.89085518295</v>
      </c>
      <c r="J538">
        <f t="shared" si="324"/>
        <v>2.89936048061911</v>
      </c>
      <c r="O538">
        <f t="shared" ref="O538:O549" si="329">$O$535-($O$535*$N$9)</f>
        <v>6.6490472125395464E-6</v>
      </c>
      <c r="P538" s="4">
        <f t="shared" ref="P538:P549" si="330">$P$535+$P$535*$N$6</f>
        <v>354718.3744054811</v>
      </c>
    </row>
    <row r="539" spans="1:16" ht="12.75" x14ac:dyDescent="0.2">
      <c r="A539" s="1">
        <v>535</v>
      </c>
      <c r="B539">
        <f t="shared" si="316"/>
        <v>3212.1600000000012</v>
      </c>
      <c r="C539">
        <f t="shared" si="317"/>
        <v>2.1357803494231036E-2</v>
      </c>
      <c r="D539" s="4">
        <f t="shared" si="318"/>
        <v>7576.0053363453371</v>
      </c>
      <c r="E539" s="4">
        <f t="shared" si="319"/>
        <v>1124.2560000000005</v>
      </c>
      <c r="F539" s="4">
        <f t="shared" si="320"/>
        <v>6452.8643622833697</v>
      </c>
      <c r="G539" s="15">
        <f t="shared" ref="G539" si="331">F539</f>
        <v>6452.8643622833697</v>
      </c>
      <c r="H539">
        <f t="shared" si="322"/>
        <v>0</v>
      </c>
      <c r="I539" s="4">
        <f t="shared" si="323"/>
        <v>477427.75521746633</v>
      </c>
      <c r="J539">
        <f t="shared" si="324"/>
        <v>2.9175488514559991</v>
      </c>
      <c r="O539">
        <f t="shared" si="329"/>
        <v>6.6490472125395464E-6</v>
      </c>
      <c r="P539" s="4">
        <f t="shared" si="330"/>
        <v>354718.3744054811</v>
      </c>
    </row>
    <row r="540" spans="1:16" ht="12.75" x14ac:dyDescent="0.2">
      <c r="A540" s="1">
        <v>536</v>
      </c>
      <c r="B540">
        <f t="shared" si="316"/>
        <v>3208.7800000000011</v>
      </c>
      <c r="C540">
        <f t="shared" si="317"/>
        <v>2.1335329714652653E-2</v>
      </c>
      <c r="D540" s="4">
        <f t="shared" si="318"/>
        <v>7568.033473786546</v>
      </c>
      <c r="E540" s="4">
        <f t="shared" si="319"/>
        <v>1123.0730000000005</v>
      </c>
      <c r="F540" s="4">
        <f t="shared" si="320"/>
        <v>6444.9604737865457</v>
      </c>
      <c r="G540" s="16"/>
      <c r="H540">
        <f t="shared" si="322"/>
        <v>42.96</v>
      </c>
      <c r="I540" s="4">
        <f t="shared" si="323"/>
        <v>477427.75521746633</v>
      </c>
      <c r="J540">
        <f t="shared" si="324"/>
        <v>2.9175488514559991</v>
      </c>
      <c r="O540">
        <f t="shared" si="329"/>
        <v>6.6490472125395464E-6</v>
      </c>
      <c r="P540" s="4">
        <f t="shared" si="330"/>
        <v>354718.3744054811</v>
      </c>
    </row>
    <row r="541" spans="1:16" ht="12.75" x14ac:dyDescent="0.2">
      <c r="A541" s="1">
        <v>537</v>
      </c>
      <c r="B541">
        <f t="shared" si="316"/>
        <v>3248.3100000000013</v>
      </c>
      <c r="C541">
        <f t="shared" si="317"/>
        <v>2.1598166550964342E-2</v>
      </c>
      <c r="D541" s="4">
        <f t="shared" si="318"/>
        <v>7661.266529096908</v>
      </c>
      <c r="E541" s="4">
        <f t="shared" si="319"/>
        <v>1136.9085000000005</v>
      </c>
      <c r="F541" s="4">
        <f t="shared" si="320"/>
        <v>6525.3185028834532</v>
      </c>
      <c r="G541" s="15">
        <f t="shared" ref="G541" si="332">F541</f>
        <v>6525.3185028834532</v>
      </c>
      <c r="H541">
        <f t="shared" si="322"/>
        <v>0</v>
      </c>
      <c r="I541" s="4">
        <f t="shared" si="323"/>
        <v>483953.07372034976</v>
      </c>
      <c r="J541">
        <f t="shared" si="324"/>
        <v>2.9359419162078093</v>
      </c>
      <c r="O541">
        <f t="shared" si="329"/>
        <v>6.6490472125395464E-6</v>
      </c>
      <c r="P541" s="4">
        <f t="shared" si="330"/>
        <v>354718.3744054811</v>
      </c>
    </row>
    <row r="542" spans="1:16" ht="12.75" x14ac:dyDescent="0.2">
      <c r="A542" s="1">
        <v>538</v>
      </c>
      <c r="B542">
        <f t="shared" si="316"/>
        <v>3244.8200000000015</v>
      </c>
      <c r="C542">
        <f t="shared" si="317"/>
        <v>2.1574961376192581E-2</v>
      </c>
      <c r="D542" s="4">
        <f t="shared" si="318"/>
        <v>7653.0352272240734</v>
      </c>
      <c r="E542" s="4">
        <f t="shared" si="319"/>
        <v>1135.6870000000006</v>
      </c>
      <c r="F542" s="4">
        <f t="shared" si="320"/>
        <v>6517.3482272240726</v>
      </c>
      <c r="G542" s="16"/>
      <c r="H542">
        <f t="shared" si="322"/>
        <v>43.44</v>
      </c>
      <c r="I542" s="4">
        <f t="shared" si="323"/>
        <v>483953.07372034976</v>
      </c>
      <c r="J542">
        <f t="shared" si="324"/>
        <v>2.9359419162078093</v>
      </c>
      <c r="O542">
        <f t="shared" si="329"/>
        <v>6.6490472125395464E-6</v>
      </c>
      <c r="P542" s="4">
        <f t="shared" si="330"/>
        <v>354718.3744054811</v>
      </c>
    </row>
    <row r="543" spans="1:16" ht="12.75" x14ac:dyDescent="0.2">
      <c r="A543" s="1">
        <v>539</v>
      </c>
      <c r="B543">
        <f t="shared" si="316"/>
        <v>3284.7100000000014</v>
      </c>
      <c r="C543">
        <f t="shared" si="317"/>
        <v>2.1840191869500782E-2</v>
      </c>
      <c r="D543" s="4">
        <f t="shared" si="318"/>
        <v>7747.1173566531224</v>
      </c>
      <c r="E543" s="4">
        <f t="shared" si="319"/>
        <v>1149.6485000000005</v>
      </c>
      <c r="F543" s="4">
        <f t="shared" si="320"/>
        <v>6598.8170838771948</v>
      </c>
      <c r="G543" s="15">
        <f t="shared" ref="G543" si="333">F543</f>
        <v>6598.8170838771948</v>
      </c>
      <c r="H543">
        <f t="shared" si="322"/>
        <v>0</v>
      </c>
      <c r="I543" s="4">
        <f t="shared" si="323"/>
        <v>490551.89080422698</v>
      </c>
      <c r="J543">
        <f t="shared" si="324"/>
        <v>2.954541090461781</v>
      </c>
      <c r="O543">
        <f t="shared" si="329"/>
        <v>6.6490472125395464E-6</v>
      </c>
      <c r="P543" s="4">
        <f t="shared" si="330"/>
        <v>354718.3744054811</v>
      </c>
    </row>
    <row r="544" spans="1:16" ht="12.75" x14ac:dyDescent="0.2">
      <c r="A544" s="1">
        <v>540</v>
      </c>
      <c r="B544">
        <f t="shared" si="316"/>
        <v>3281.1100000000015</v>
      </c>
      <c r="C544">
        <f t="shared" si="317"/>
        <v>2.1816255299535642E-2</v>
      </c>
      <c r="D544" s="4">
        <f t="shared" si="318"/>
        <v>7738.6266154662453</v>
      </c>
      <c r="E544" s="4">
        <f t="shared" si="319"/>
        <v>1148.3885000000007</v>
      </c>
      <c r="F544" s="4">
        <f t="shared" si="320"/>
        <v>6590.2381154662444</v>
      </c>
      <c r="G544" s="16"/>
      <c r="H544">
        <f t="shared" si="322"/>
        <v>43.93</v>
      </c>
      <c r="I544" s="4">
        <f t="shared" si="323"/>
        <v>490551.89080422698</v>
      </c>
      <c r="J544">
        <f t="shared" si="324"/>
        <v>2.954541090461781</v>
      </c>
      <c r="O544">
        <f t="shared" si="329"/>
        <v>6.6490472125395464E-6</v>
      </c>
      <c r="P544" s="4">
        <f t="shared" si="330"/>
        <v>354718.3744054811</v>
      </c>
    </row>
    <row r="545" spans="1:16" ht="12.75" x14ac:dyDescent="0.2">
      <c r="A545" s="1">
        <v>541</v>
      </c>
      <c r="B545">
        <f t="shared" si="316"/>
        <v>3321.3700000000013</v>
      </c>
      <c r="C545">
        <f t="shared" si="317"/>
        <v>2.2083945940312481E-2</v>
      </c>
      <c r="D545" s="4">
        <f t="shared" si="318"/>
        <v>7833.5814044061672</v>
      </c>
      <c r="E545" s="4">
        <f t="shared" si="319"/>
        <v>1162.4795000000004</v>
      </c>
      <c r="F545" s="4">
        <f t="shared" si="320"/>
        <v>6671.8400198724112</v>
      </c>
      <c r="G545" s="15">
        <f t="shared" ref="G545" si="334">F545</f>
        <v>6671.8400198724112</v>
      </c>
      <c r="H545">
        <f t="shared" si="322"/>
        <v>0</v>
      </c>
      <c r="I545" s="4">
        <f t="shared" si="323"/>
        <v>497223.73082409939</v>
      </c>
      <c r="J545">
        <f t="shared" si="324"/>
        <v>2.973347846428644</v>
      </c>
      <c r="O545">
        <f t="shared" si="329"/>
        <v>6.6490472125395464E-6</v>
      </c>
      <c r="P545" s="4">
        <f t="shared" si="330"/>
        <v>354718.3744054811</v>
      </c>
    </row>
    <row r="546" spans="1:16" ht="12.75" x14ac:dyDescent="0.2">
      <c r="A546" s="1">
        <v>542</v>
      </c>
      <c r="B546">
        <f t="shared" si="316"/>
        <v>3317.6500000000015</v>
      </c>
      <c r="C546">
        <f t="shared" si="317"/>
        <v>2.2059211484681835E-2</v>
      </c>
      <c r="D546" s="4">
        <f t="shared" si="318"/>
        <v>7824.8076385130598</v>
      </c>
      <c r="E546" s="4">
        <f t="shared" si="319"/>
        <v>1161.1775000000005</v>
      </c>
      <c r="F546" s="4">
        <f t="shared" si="320"/>
        <v>6663.6301385130591</v>
      </c>
      <c r="G546" s="16"/>
      <c r="H546">
        <f t="shared" si="322"/>
        <v>44.42</v>
      </c>
      <c r="I546" s="4">
        <f t="shared" si="323"/>
        <v>497223.73082409939</v>
      </c>
      <c r="J546">
        <f t="shared" si="324"/>
        <v>2.973347846428644</v>
      </c>
      <c r="O546">
        <f t="shared" si="329"/>
        <v>6.6490472125395464E-6</v>
      </c>
      <c r="P546" s="4">
        <f t="shared" si="330"/>
        <v>354718.3744054811</v>
      </c>
    </row>
    <row r="547" spans="1:16" ht="12.75" x14ac:dyDescent="0.2">
      <c r="A547" s="1">
        <v>543</v>
      </c>
      <c r="B547">
        <f t="shared" si="316"/>
        <v>3358.2900000000013</v>
      </c>
      <c r="C547">
        <f t="shared" si="317"/>
        <v>2.2329428763399443E-2</v>
      </c>
      <c r="D547" s="4">
        <f t="shared" si="318"/>
        <v>7920.6586723560422</v>
      </c>
      <c r="E547" s="4">
        <f t="shared" si="319"/>
        <v>1175.4015000000004</v>
      </c>
      <c r="F547" s="4">
        <f t="shared" si="320"/>
        <v>6745.8873108691005</v>
      </c>
      <c r="G547" s="15">
        <f t="shared" ref="G547" si="335">F547</f>
        <v>6745.8873108691005</v>
      </c>
      <c r="H547">
        <f t="shared" si="322"/>
        <v>0</v>
      </c>
      <c r="I547" s="4">
        <f t="shared" si="323"/>
        <v>503969.61813496851</v>
      </c>
      <c r="J547">
        <f t="shared" si="324"/>
        <v>2.9923636563191276</v>
      </c>
      <c r="O547">
        <f t="shared" si="329"/>
        <v>6.6490472125395464E-6</v>
      </c>
      <c r="P547" s="4">
        <f t="shared" si="330"/>
        <v>354718.3744054811</v>
      </c>
    </row>
    <row r="548" spans="1:16" ht="12.75" x14ac:dyDescent="0.2">
      <c r="A548" s="1">
        <v>544</v>
      </c>
      <c r="B548">
        <f t="shared" si="316"/>
        <v>3354.4400000000014</v>
      </c>
      <c r="C548">
        <f t="shared" si="317"/>
        <v>2.2303829931631165E-2</v>
      </c>
      <c r="D548" s="4">
        <f t="shared" si="318"/>
        <v>7911.5782963645197</v>
      </c>
      <c r="E548" s="4">
        <f t="shared" si="319"/>
        <v>1174.0540000000005</v>
      </c>
      <c r="F548" s="4">
        <f t="shared" si="320"/>
        <v>6737.5242963645196</v>
      </c>
      <c r="G548" s="16"/>
      <c r="H548">
        <f t="shared" si="322"/>
        <v>44.910000000000004</v>
      </c>
      <c r="I548" s="4">
        <f t="shared" si="323"/>
        <v>503969.61813496851</v>
      </c>
      <c r="J548">
        <f t="shared" si="324"/>
        <v>2.9923636563191276</v>
      </c>
      <c r="O548">
        <f t="shared" si="329"/>
        <v>6.6490472125395464E-6</v>
      </c>
      <c r="P548" s="4">
        <f t="shared" si="330"/>
        <v>354718.3744054811</v>
      </c>
    </row>
    <row r="549" spans="1:16" ht="12.75" x14ac:dyDescent="0.2">
      <c r="A549" s="1">
        <v>545</v>
      </c>
      <c r="B549">
        <f t="shared" si="316"/>
        <v>3395.4500000000012</v>
      </c>
      <c r="C549">
        <f t="shared" si="317"/>
        <v>2.257650735781741E-2</v>
      </c>
      <c r="D549" s="4">
        <f t="shared" si="318"/>
        <v>8008.3019897183749</v>
      </c>
      <c r="E549" s="4">
        <f t="shared" si="319"/>
        <v>1188.4075000000005</v>
      </c>
      <c r="F549" s="4">
        <f t="shared" si="320"/>
        <v>6820.9187860828933</v>
      </c>
      <c r="G549" s="15">
        <f t="shared" ref="G549" si="336">F549</f>
        <v>6820.9187860828933</v>
      </c>
      <c r="H549">
        <f t="shared" si="322"/>
        <v>0</v>
      </c>
      <c r="I549" s="4">
        <f t="shared" si="323"/>
        <v>510790.53692105139</v>
      </c>
      <c r="J549">
        <f t="shared" si="324"/>
        <v>3.0115898790969826</v>
      </c>
      <c r="O549">
        <f t="shared" si="329"/>
        <v>6.6490472125395464E-6</v>
      </c>
      <c r="P549" s="4">
        <f t="shared" si="330"/>
        <v>354718.3744054811</v>
      </c>
    </row>
    <row r="550" spans="1:16" ht="12.75" x14ac:dyDescent="0.2">
      <c r="A550" s="1">
        <v>546</v>
      </c>
      <c r="B550">
        <f t="shared" si="316"/>
        <v>3391.4800000000014</v>
      </c>
      <c r="C550">
        <f t="shared" si="317"/>
        <v>2.074610178915294E-2</v>
      </c>
      <c r="D550" s="4">
        <f t="shared" si="318"/>
        <v>7947.7453820508917</v>
      </c>
      <c r="E550" s="4">
        <f t="shared" si="319"/>
        <v>1187.0180000000005</v>
      </c>
      <c r="F550" s="4">
        <f t="shared" si="320"/>
        <v>6760.7273820508908</v>
      </c>
      <c r="G550" s="16"/>
      <c r="H550">
        <f t="shared" si="322"/>
        <v>45.07</v>
      </c>
      <c r="I550" s="4">
        <f t="shared" si="323"/>
        <v>510790.53692105139</v>
      </c>
      <c r="J550">
        <f t="shared" si="324"/>
        <v>3.0115898790969826</v>
      </c>
      <c r="O550">
        <f>$O$549-($O$549*$N$9)</f>
        <v>6.1171234355363826E-6</v>
      </c>
      <c r="P550" s="4">
        <f>$P$549+$P$549*$N$6</f>
        <v>383095.84435791959</v>
      </c>
    </row>
    <row r="551" spans="1:16" ht="12.75" x14ac:dyDescent="0.2">
      <c r="A551" s="1">
        <v>547</v>
      </c>
      <c r="B551">
        <f t="shared" si="316"/>
        <v>3432.5400000000013</v>
      </c>
      <c r="C551">
        <f t="shared" si="317"/>
        <v>2.0997270877416062E-2</v>
      </c>
      <c r="D551" s="4">
        <f t="shared" si="318"/>
        <v>8043.9672159956617</v>
      </c>
      <c r="E551" s="4">
        <f t="shared" si="319"/>
        <v>1201.3890000000006</v>
      </c>
      <c r="F551" s="4">
        <f t="shared" si="320"/>
        <v>6842.8055980465524</v>
      </c>
      <c r="G551" s="15">
        <f t="shared" ref="G551" si="337">F551</f>
        <v>6842.8055980465524</v>
      </c>
      <c r="H551">
        <f t="shared" si="322"/>
        <v>0</v>
      </c>
      <c r="I551" s="4">
        <f t="shared" si="323"/>
        <v>517633.34251909796</v>
      </c>
      <c r="J551">
        <f t="shared" si="324"/>
        <v>3.029451148846499</v>
      </c>
      <c r="O551">
        <f>$O$549-($O$549*$N$9)</f>
        <v>6.1171234355363826E-6</v>
      </c>
      <c r="P551" s="4">
        <f>$P$549+$P$549*$N$6</f>
        <v>383095.84435791959</v>
      </c>
    </row>
    <row r="552" spans="1:16" ht="12.75" x14ac:dyDescent="0.2">
      <c r="A552" s="1">
        <v>548</v>
      </c>
      <c r="B552">
        <f t="shared" si="316"/>
        <v>3428.4700000000012</v>
      </c>
      <c r="C552">
        <f t="shared" si="317"/>
        <v>2.0972374185033428E-2</v>
      </c>
      <c r="D552" s="4">
        <f t="shared" si="318"/>
        <v>8034.4293966056166</v>
      </c>
      <c r="E552" s="4">
        <f t="shared" si="319"/>
        <v>1199.9645000000005</v>
      </c>
      <c r="F552" s="4">
        <f t="shared" si="320"/>
        <v>6834.4648966056156</v>
      </c>
      <c r="G552" s="16"/>
      <c r="H552">
        <f t="shared" si="322"/>
        <v>45.56</v>
      </c>
      <c r="I552" s="4">
        <f t="shared" si="323"/>
        <v>517633.34251909796</v>
      </c>
      <c r="J552">
        <f t="shared" si="324"/>
        <v>3.029451148846499</v>
      </c>
      <c r="O552">
        <f t="shared" ref="O552:O563" si="338">$O$549-($O$549*$N$9)</f>
        <v>6.1171234355363826E-6</v>
      </c>
      <c r="P552" s="4">
        <f t="shared" ref="P552:P563" si="339">$P$549+$P$549*$N$6</f>
        <v>383095.84435791959</v>
      </c>
    </row>
    <row r="553" spans="1:16" ht="12.75" x14ac:dyDescent="0.2">
      <c r="A553" s="1">
        <v>549</v>
      </c>
      <c r="B553">
        <f t="shared" si="316"/>
        <v>3469.8900000000012</v>
      </c>
      <c r="C553">
        <f t="shared" si="317"/>
        <v>2.1225745437733347E-2</v>
      </c>
      <c r="D553" s="4">
        <f t="shared" si="318"/>
        <v>8131.4948705947163</v>
      </c>
      <c r="E553" s="4">
        <f t="shared" si="319"/>
        <v>1214.4615000000006</v>
      </c>
      <c r="F553" s="4">
        <f t="shared" si="320"/>
        <v>6917.4982672003316</v>
      </c>
      <c r="G553" s="15">
        <f t="shared" ref="G553" si="340">F553</f>
        <v>6917.4982672003316</v>
      </c>
      <c r="H553">
        <f t="shared" si="322"/>
        <v>0</v>
      </c>
      <c r="I553" s="4">
        <f t="shared" si="323"/>
        <v>524550.84078629827</v>
      </c>
      <c r="J553">
        <f t="shared" si="324"/>
        <v>3.0475067698417821</v>
      </c>
      <c r="O553">
        <f t="shared" si="338"/>
        <v>6.1171234355363826E-6</v>
      </c>
      <c r="P553" s="4">
        <f t="shared" si="339"/>
        <v>383095.84435791959</v>
      </c>
    </row>
    <row r="554" spans="1:16" ht="12.75" x14ac:dyDescent="0.2">
      <c r="A554" s="1">
        <v>550</v>
      </c>
      <c r="B554">
        <f t="shared" si="316"/>
        <v>3465.6900000000014</v>
      </c>
      <c r="C554">
        <f t="shared" si="317"/>
        <v>2.1200053519304096E-2</v>
      </c>
      <c r="D554" s="4">
        <f t="shared" si="318"/>
        <v>8121.652403410887</v>
      </c>
      <c r="E554" s="4">
        <f t="shared" si="319"/>
        <v>1212.9915000000005</v>
      </c>
      <c r="F554" s="4">
        <f t="shared" si="320"/>
        <v>6908.660903410886</v>
      </c>
      <c r="G554" s="16"/>
      <c r="H554">
        <f t="shared" si="322"/>
        <v>46.050000000000004</v>
      </c>
      <c r="I554" s="4">
        <f t="shared" si="323"/>
        <v>524550.84078629827</v>
      </c>
      <c r="J554">
        <f t="shared" si="324"/>
        <v>3.0475067698417821</v>
      </c>
      <c r="O554">
        <f t="shared" si="338"/>
        <v>6.1171234355363826E-6</v>
      </c>
      <c r="P554" s="4">
        <f t="shared" si="339"/>
        <v>383095.84435791959</v>
      </c>
    </row>
    <row r="555" spans="1:16" ht="12.75" x14ac:dyDescent="0.2">
      <c r="A555" s="1">
        <v>551</v>
      </c>
      <c r="B555">
        <f t="shared" si="316"/>
        <v>3507.4700000000016</v>
      </c>
      <c r="C555">
        <f t="shared" si="317"/>
        <v>2.1455626936440805E-2</v>
      </c>
      <c r="D555" s="4">
        <f t="shared" si="318"/>
        <v>8219.5615174443137</v>
      </c>
      <c r="E555" s="4">
        <f t="shared" si="319"/>
        <v>1227.6145000000006</v>
      </c>
      <c r="F555" s="4">
        <f t="shared" si="320"/>
        <v>6993.1079208551992</v>
      </c>
      <c r="G555" s="15">
        <f t="shared" ref="G555" si="341">F555</f>
        <v>6993.1079208551992</v>
      </c>
      <c r="H555">
        <f t="shared" si="322"/>
        <v>0</v>
      </c>
      <c r="I555" s="4">
        <f t="shared" si="323"/>
        <v>531543.94870715344</v>
      </c>
      <c r="J555">
        <f t="shared" si="324"/>
        <v>3.0657579388910396</v>
      </c>
      <c r="O555">
        <f t="shared" si="338"/>
        <v>6.1171234355363826E-6</v>
      </c>
      <c r="P555" s="4">
        <f t="shared" si="339"/>
        <v>383095.84435791959</v>
      </c>
    </row>
    <row r="556" spans="1:16" ht="12.75" x14ac:dyDescent="0.2">
      <c r="A556" s="1">
        <v>552</v>
      </c>
      <c r="B556">
        <f t="shared" si="316"/>
        <v>3503.1300000000015</v>
      </c>
      <c r="C556">
        <f t="shared" si="317"/>
        <v>2.1429078620730575E-2</v>
      </c>
      <c r="D556" s="4">
        <f t="shared" si="318"/>
        <v>8209.3909680210218</v>
      </c>
      <c r="E556" s="4">
        <f t="shared" si="319"/>
        <v>1226.0955000000006</v>
      </c>
      <c r="F556" s="4">
        <f t="shared" si="320"/>
        <v>6983.2954680210214</v>
      </c>
      <c r="G556" s="16"/>
      <c r="H556">
        <f t="shared" si="322"/>
        <v>46.550000000000004</v>
      </c>
      <c r="I556" s="4">
        <f t="shared" si="323"/>
        <v>531543.94870715344</v>
      </c>
      <c r="J556">
        <f t="shared" si="324"/>
        <v>3.0657579388910396</v>
      </c>
      <c r="O556">
        <f t="shared" si="338"/>
        <v>6.1171234355363826E-6</v>
      </c>
      <c r="P556" s="4">
        <f t="shared" si="339"/>
        <v>383095.84435791959</v>
      </c>
    </row>
    <row r="557" spans="1:16" ht="12.75" x14ac:dyDescent="0.2">
      <c r="A557" s="1">
        <v>553</v>
      </c>
      <c r="B557">
        <f t="shared" si="316"/>
        <v>3545.2700000000018</v>
      </c>
      <c r="C557">
        <f t="shared" si="317"/>
        <v>2.1686854202304082E-2</v>
      </c>
      <c r="D557" s="4">
        <f t="shared" si="318"/>
        <v>8308.1437220987791</v>
      </c>
      <c r="E557" s="4">
        <f t="shared" si="319"/>
        <v>1240.8445000000006</v>
      </c>
      <c r="F557" s="4">
        <f t="shared" si="320"/>
        <v>7068.0946901197995</v>
      </c>
      <c r="G557" s="15">
        <f t="shared" ref="G557" si="342">F557</f>
        <v>7068.0946901197995</v>
      </c>
      <c r="H557">
        <f t="shared" si="322"/>
        <v>0</v>
      </c>
      <c r="I557" s="4">
        <f t="shared" si="323"/>
        <v>538612.04339727329</v>
      </c>
      <c r="J557">
        <f t="shared" si="324"/>
        <v>3.0842058007673376</v>
      </c>
      <c r="O557">
        <f t="shared" si="338"/>
        <v>6.1171234355363826E-6</v>
      </c>
      <c r="P557" s="4">
        <f t="shared" si="339"/>
        <v>383095.84435791959</v>
      </c>
    </row>
    <row r="558" spans="1:16" ht="12.75" x14ac:dyDescent="0.2">
      <c r="A558" s="1">
        <v>554</v>
      </c>
      <c r="B558">
        <f t="shared" si="316"/>
        <v>3540.7900000000018</v>
      </c>
      <c r="C558">
        <f t="shared" si="317"/>
        <v>2.1659449489312879E-2</v>
      </c>
      <c r="D558" s="4">
        <f t="shared" si="318"/>
        <v>8297.6450904360281</v>
      </c>
      <c r="E558" s="4">
        <f t="shared" si="319"/>
        <v>1239.2765000000006</v>
      </c>
      <c r="F558" s="4">
        <f t="shared" si="320"/>
        <v>7058.3685904360273</v>
      </c>
      <c r="G558" s="16"/>
      <c r="H558">
        <f t="shared" si="322"/>
        <v>47.050000000000004</v>
      </c>
      <c r="I558" s="4">
        <f t="shared" si="323"/>
        <v>538612.04339727329</v>
      </c>
      <c r="J558">
        <f t="shared" si="324"/>
        <v>3.0842058007673376</v>
      </c>
      <c r="O558">
        <f t="shared" si="338"/>
        <v>6.1171234355363826E-6</v>
      </c>
      <c r="P558" s="4">
        <f t="shared" si="339"/>
        <v>383095.84435791959</v>
      </c>
    </row>
    <row r="559" spans="1:16" ht="12.75" x14ac:dyDescent="0.2">
      <c r="A559" s="1">
        <v>555</v>
      </c>
      <c r="B559">
        <f t="shared" si="316"/>
        <v>3583.2900000000018</v>
      </c>
      <c r="C559">
        <f t="shared" si="317"/>
        <v>2.1919427235323176E-2</v>
      </c>
      <c r="D559" s="4">
        <f t="shared" si="318"/>
        <v>8397.2414845581116</v>
      </c>
      <c r="E559" s="4">
        <f t="shared" si="319"/>
        <v>1254.1515000000006</v>
      </c>
      <c r="F559" s="4">
        <f t="shared" si="320"/>
        <v>7143.958574994138</v>
      </c>
      <c r="G559" s="15">
        <f t="shared" ref="G559" si="343">F559</f>
        <v>7143.958574994138</v>
      </c>
      <c r="H559">
        <f t="shared" si="322"/>
        <v>0</v>
      </c>
      <c r="I559" s="4">
        <f t="shared" si="323"/>
        <v>545756.0019722674</v>
      </c>
      <c r="J559">
        <f t="shared" si="324"/>
        <v>3.1028515002437445</v>
      </c>
      <c r="O559">
        <f t="shared" si="338"/>
        <v>6.1171234355363826E-6</v>
      </c>
      <c r="P559" s="4">
        <f t="shared" si="339"/>
        <v>383095.84435791959</v>
      </c>
    </row>
    <row r="560" spans="1:16" ht="12.75" x14ac:dyDescent="0.2">
      <c r="A560" s="1">
        <v>556</v>
      </c>
      <c r="B560">
        <f t="shared" si="316"/>
        <v>3583.2900000000018</v>
      </c>
      <c r="C560">
        <f t="shared" si="317"/>
        <v>2.1919427235323176E-2</v>
      </c>
      <c r="D560" s="4">
        <f t="shared" si="318"/>
        <v>8397.2414845581116</v>
      </c>
      <c r="E560" s="4">
        <f t="shared" si="319"/>
        <v>1254.1515000000006</v>
      </c>
      <c r="F560" s="4">
        <f t="shared" si="320"/>
        <v>7143.0899845581107</v>
      </c>
      <c r="G560" s="16"/>
      <c r="H560">
        <f t="shared" si="322"/>
        <v>47.62</v>
      </c>
      <c r="I560" s="4">
        <f t="shared" si="323"/>
        <v>545756.0019722674</v>
      </c>
      <c r="J560">
        <f t="shared" si="324"/>
        <v>3.1028515002437445</v>
      </c>
      <c r="O560">
        <f t="shared" si="338"/>
        <v>6.1171234355363826E-6</v>
      </c>
      <c r="P560" s="4">
        <f t="shared" si="339"/>
        <v>383095.84435791959</v>
      </c>
    </row>
    <row r="561" spans="1:16" ht="12.75" x14ac:dyDescent="0.2">
      <c r="A561" s="1">
        <v>557</v>
      </c>
      <c r="B561">
        <f t="shared" si="316"/>
        <v>3626.2900000000018</v>
      </c>
      <c r="C561">
        <f t="shared" si="317"/>
        <v>2.2182463543051239E-2</v>
      </c>
      <c r="D561" s="4">
        <f t="shared" si="318"/>
        <v>8498.0096009639838</v>
      </c>
      <c r="E561" s="4">
        <f t="shared" si="319"/>
        <v>1269.2015000000006</v>
      </c>
      <c r="F561" s="4">
        <f t="shared" si="320"/>
        <v>7228.8980855220943</v>
      </c>
      <c r="G561" s="15">
        <f t="shared" ref="G561" si="344">F561</f>
        <v>7228.8980855220943</v>
      </c>
      <c r="H561">
        <f t="shared" si="322"/>
        <v>0</v>
      </c>
      <c r="I561" s="4">
        <f t="shared" si="323"/>
        <v>552984.90005778952</v>
      </c>
      <c r="J561">
        <f t="shared" si="324"/>
        <v>3.1217209508196957</v>
      </c>
      <c r="O561">
        <f t="shared" si="338"/>
        <v>6.1171234355363826E-6</v>
      </c>
      <c r="P561" s="4">
        <f t="shared" si="339"/>
        <v>383095.84435791959</v>
      </c>
    </row>
    <row r="562" spans="1:16" ht="12.75" x14ac:dyDescent="0.2">
      <c r="A562" s="1">
        <v>558</v>
      </c>
      <c r="B562">
        <f t="shared" si="316"/>
        <v>3626.2900000000018</v>
      </c>
      <c r="C562">
        <f t="shared" si="317"/>
        <v>2.2182463543051239E-2</v>
      </c>
      <c r="D562" s="4">
        <f t="shared" si="318"/>
        <v>8498.0096009639838</v>
      </c>
      <c r="E562" s="4">
        <f t="shared" si="319"/>
        <v>1269.2015000000006</v>
      </c>
      <c r="F562" s="4">
        <f t="shared" si="320"/>
        <v>7228.8081009639827</v>
      </c>
      <c r="G562" s="16"/>
      <c r="H562">
        <f t="shared" si="322"/>
        <v>48.19</v>
      </c>
      <c r="I562" s="4">
        <f t="shared" si="323"/>
        <v>552984.90005778952</v>
      </c>
      <c r="J562">
        <f t="shared" si="324"/>
        <v>3.1217209508196957</v>
      </c>
      <c r="O562">
        <f t="shared" si="338"/>
        <v>6.1171234355363826E-6</v>
      </c>
      <c r="P562" s="4">
        <f t="shared" si="339"/>
        <v>383095.84435791959</v>
      </c>
    </row>
    <row r="563" spans="1:16" ht="12.75" x14ac:dyDescent="0.2">
      <c r="A563" s="1">
        <v>559</v>
      </c>
      <c r="B563">
        <f t="shared" si="316"/>
        <v>3669.780000000002</v>
      </c>
      <c r="C563">
        <f t="shared" si="317"/>
        <v>2.2448497241262719E-2</v>
      </c>
      <c r="D563" s="4">
        <f t="shared" si="318"/>
        <v>8599.9260052079699</v>
      </c>
      <c r="E563" s="4">
        <f t="shared" si="319"/>
        <v>1284.4230000000007</v>
      </c>
      <c r="F563" s="4">
        <f t="shared" si="320"/>
        <v>7315.8111061719519</v>
      </c>
      <c r="G563" s="15">
        <f t="shared" ref="G563" si="345">F563</f>
        <v>7315.8111061719519</v>
      </c>
      <c r="H563">
        <f t="shared" si="322"/>
        <v>0</v>
      </c>
      <c r="I563" s="4">
        <f t="shared" si="323"/>
        <v>560300.71116396144</v>
      </c>
      <c r="J563">
        <f t="shared" si="324"/>
        <v>3.1408167022170228</v>
      </c>
      <c r="O563">
        <f t="shared" si="338"/>
        <v>6.1171234355363826E-6</v>
      </c>
      <c r="P563" s="4">
        <f t="shared" si="339"/>
        <v>383095.84435791959</v>
      </c>
    </row>
    <row r="564" spans="1:16" ht="12.75" x14ac:dyDescent="0.2">
      <c r="A564" s="1">
        <v>560</v>
      </c>
      <c r="B564">
        <f t="shared" si="316"/>
        <v>3669.780000000002</v>
      </c>
      <c r="C564">
        <f t="shared" si="317"/>
        <v>2.06526174619617E-2</v>
      </c>
      <c r="D564" s="4">
        <f t="shared" si="318"/>
        <v>8544.8864787746388</v>
      </c>
      <c r="E564" s="4">
        <f t="shared" si="319"/>
        <v>1284.4230000000007</v>
      </c>
      <c r="F564" s="4">
        <f t="shared" si="320"/>
        <v>7260.4634787746381</v>
      </c>
      <c r="G564" s="16"/>
      <c r="H564">
        <f t="shared" si="322"/>
        <v>48.4</v>
      </c>
      <c r="I564" s="4">
        <f t="shared" si="323"/>
        <v>560300.71116396144</v>
      </c>
      <c r="J564">
        <f t="shared" si="324"/>
        <v>3.1408167022170228</v>
      </c>
      <c r="O564">
        <f>$O$563-($O$563*$N$9)</f>
        <v>5.6277535606934716E-6</v>
      </c>
      <c r="P564" s="4">
        <f>$P$563+$P$563*$N$6</f>
        <v>413743.51190655318</v>
      </c>
    </row>
    <row r="565" spans="1:16" ht="12.75" x14ac:dyDescent="0.2">
      <c r="A565" s="1">
        <v>561</v>
      </c>
      <c r="B565">
        <f t="shared" si="316"/>
        <v>3713.4400000000023</v>
      </c>
      <c r="C565">
        <f t="shared" si="317"/>
        <v>2.0898325182421577E-2</v>
      </c>
      <c r="D565" s="4">
        <f t="shared" si="318"/>
        <v>8646.5464539402619</v>
      </c>
      <c r="E565" s="4">
        <f t="shared" si="319"/>
        <v>1299.7040000000009</v>
      </c>
      <c r="F565" s="4">
        <f t="shared" si="320"/>
        <v>7347.3059327149003</v>
      </c>
      <c r="G565" s="15">
        <f t="shared" ref="G565" si="346">F565</f>
        <v>7347.3059327149003</v>
      </c>
      <c r="H565">
        <f t="shared" si="322"/>
        <v>0</v>
      </c>
      <c r="I565" s="4">
        <f t="shared" si="323"/>
        <v>567648.0170966764</v>
      </c>
      <c r="J565">
        <f t="shared" si="324"/>
        <v>3.1585736995898293</v>
      </c>
      <c r="O565">
        <f>$O$563-($O$563*$N$9)</f>
        <v>5.6277535606934716E-6</v>
      </c>
      <c r="P565" s="4">
        <f>$P$563+$P$563*$N$6</f>
        <v>413743.51190655318</v>
      </c>
    </row>
    <row r="566" spans="1:16" ht="12.75" x14ac:dyDescent="0.2">
      <c r="A566" s="1">
        <v>562</v>
      </c>
      <c r="B566">
        <f t="shared" si="316"/>
        <v>3713.4400000000023</v>
      </c>
      <c r="C566">
        <f t="shared" si="317"/>
        <v>2.0898325182421577E-2</v>
      </c>
      <c r="D566" s="4">
        <f t="shared" si="318"/>
        <v>8646.5464539402619</v>
      </c>
      <c r="E566" s="4">
        <f t="shared" si="319"/>
        <v>1299.7040000000009</v>
      </c>
      <c r="F566" s="4">
        <f t="shared" si="320"/>
        <v>7346.8424539402613</v>
      </c>
      <c r="G566" s="16"/>
      <c r="H566">
        <f t="shared" si="322"/>
        <v>48.97</v>
      </c>
      <c r="I566" s="4">
        <f t="shared" si="323"/>
        <v>567648.0170966764</v>
      </c>
      <c r="J566">
        <f t="shared" si="324"/>
        <v>3.1585736995898293</v>
      </c>
      <c r="O566">
        <f t="shared" ref="O566:O577" si="347">$O$563-($O$563*$N$9)</f>
        <v>5.6277535606934716E-6</v>
      </c>
      <c r="P566" s="4">
        <f t="shared" ref="P566:P577" si="348">$P$563+$P$563*$N$6</f>
        <v>413743.51190655318</v>
      </c>
    </row>
    <row r="567" spans="1:16" ht="12.75" x14ac:dyDescent="0.2">
      <c r="A567" s="1">
        <v>563</v>
      </c>
      <c r="B567">
        <f t="shared" si="316"/>
        <v>3757.6000000000022</v>
      </c>
      <c r="C567">
        <f t="shared" si="317"/>
        <v>2.1146846779661801E-2</v>
      </c>
      <c r="D567" s="4">
        <f t="shared" si="318"/>
        <v>8749.3706523670571</v>
      </c>
      <c r="E567" s="4">
        <f t="shared" si="319"/>
        <v>1315.1600000000008</v>
      </c>
      <c r="F567" s="4">
        <f t="shared" si="320"/>
        <v>7435.5531063073176</v>
      </c>
      <c r="G567" s="15">
        <f t="shared" ref="G567" si="349">F567</f>
        <v>7435.5531063073176</v>
      </c>
      <c r="H567">
        <f t="shared" si="322"/>
        <v>0</v>
      </c>
      <c r="I567" s="4">
        <f t="shared" si="323"/>
        <v>575083.57020298368</v>
      </c>
      <c r="J567">
        <f t="shared" si="324"/>
        <v>3.1765418620828427</v>
      </c>
      <c r="O567">
        <f t="shared" si="347"/>
        <v>5.6277535606934716E-6</v>
      </c>
      <c r="P567" s="4">
        <f t="shared" si="348"/>
        <v>413743.51190655318</v>
      </c>
    </row>
    <row r="568" spans="1:16" ht="12.75" x14ac:dyDescent="0.2">
      <c r="A568" s="1">
        <v>564</v>
      </c>
      <c r="B568">
        <f t="shared" si="316"/>
        <v>3757.6000000000022</v>
      </c>
      <c r="C568">
        <f t="shared" si="317"/>
        <v>2.1146846779661801E-2</v>
      </c>
      <c r="D568" s="4">
        <f t="shared" si="318"/>
        <v>8749.3706523670571</v>
      </c>
      <c r="E568" s="4">
        <f t="shared" si="319"/>
        <v>1315.1600000000008</v>
      </c>
      <c r="F568" s="4">
        <f t="shared" si="320"/>
        <v>7434.2106523670564</v>
      </c>
      <c r="G568" s="16"/>
      <c r="H568">
        <f t="shared" si="322"/>
        <v>49.56</v>
      </c>
      <c r="I568" s="4">
        <f t="shared" si="323"/>
        <v>575083.57020298368</v>
      </c>
      <c r="J568">
        <f t="shared" si="324"/>
        <v>3.1765418620828427</v>
      </c>
      <c r="O568">
        <f t="shared" si="347"/>
        <v>5.6277535606934716E-6</v>
      </c>
      <c r="P568" s="4">
        <f t="shared" si="348"/>
        <v>413743.51190655318</v>
      </c>
    </row>
    <row r="569" spans="1:16" ht="12.75" x14ac:dyDescent="0.2">
      <c r="A569" s="1">
        <v>565</v>
      </c>
      <c r="B569">
        <f t="shared" si="316"/>
        <v>3802.2700000000023</v>
      </c>
      <c r="C569">
        <f t="shared" si="317"/>
        <v>2.1398238531217979E-2</v>
      </c>
      <c r="D569" s="4">
        <f t="shared" si="318"/>
        <v>8853.3823585202517</v>
      </c>
      <c r="E569" s="4">
        <f t="shared" si="319"/>
        <v>1330.7945000000009</v>
      </c>
      <c r="F569" s="4">
        <f t="shared" si="320"/>
        <v>7522.7985108873072</v>
      </c>
      <c r="G569" s="15">
        <f t="shared" ref="G569" si="350">F569</f>
        <v>7522.7985108873072</v>
      </c>
      <c r="H569">
        <f t="shared" si="322"/>
        <v>0</v>
      </c>
      <c r="I569" s="4">
        <f t="shared" si="323"/>
        <v>582606.36871387099</v>
      </c>
      <c r="J569">
        <f t="shared" si="324"/>
        <v>3.1947236284236746</v>
      </c>
      <c r="O569">
        <f t="shared" si="347"/>
        <v>5.6277535606934716E-6</v>
      </c>
      <c r="P569" s="4">
        <f t="shared" si="348"/>
        <v>413743.51190655318</v>
      </c>
    </row>
    <row r="570" spans="1:16" ht="12.75" x14ac:dyDescent="0.2">
      <c r="A570" s="1">
        <v>566</v>
      </c>
      <c r="B570">
        <f t="shared" si="316"/>
        <v>3802.2700000000023</v>
      </c>
      <c r="C570">
        <f t="shared" si="317"/>
        <v>2.1398238531217979E-2</v>
      </c>
      <c r="D570" s="4">
        <f t="shared" si="318"/>
        <v>8853.3823585202517</v>
      </c>
      <c r="E570" s="4">
        <f t="shared" si="319"/>
        <v>1330.7945000000009</v>
      </c>
      <c r="F570" s="4">
        <f t="shared" si="320"/>
        <v>7522.5878585202508</v>
      </c>
      <c r="G570" s="16"/>
      <c r="H570">
        <f t="shared" si="322"/>
        <v>50.15</v>
      </c>
      <c r="I570" s="4">
        <f t="shared" si="323"/>
        <v>582606.36871387099</v>
      </c>
      <c r="J570">
        <f t="shared" si="324"/>
        <v>3.1947236284236746</v>
      </c>
      <c r="O570">
        <f t="shared" si="347"/>
        <v>5.6277535606934716E-6</v>
      </c>
      <c r="P570" s="4">
        <f t="shared" si="348"/>
        <v>413743.51190655318</v>
      </c>
    </row>
    <row r="571" spans="1:16" ht="12.75" x14ac:dyDescent="0.2">
      <c r="A571" s="1">
        <v>567</v>
      </c>
      <c r="B571">
        <f t="shared" si="316"/>
        <v>3847.4500000000025</v>
      </c>
      <c r="C571">
        <f t="shared" si="317"/>
        <v>2.1652500437090112E-2</v>
      </c>
      <c r="D571" s="4">
        <f t="shared" si="318"/>
        <v>8958.5815723998403</v>
      </c>
      <c r="E571" s="4">
        <f t="shared" si="319"/>
        <v>1346.607500000001</v>
      </c>
      <c r="F571" s="4">
        <f t="shared" si="320"/>
        <v>7612.0619309200911</v>
      </c>
      <c r="G571" s="15">
        <f t="shared" ref="G571" si="351">F571</f>
        <v>7612.0619309200911</v>
      </c>
      <c r="H571">
        <f t="shared" si="322"/>
        <v>0</v>
      </c>
      <c r="I571" s="4">
        <f t="shared" si="323"/>
        <v>590218.43064479111</v>
      </c>
      <c r="J571">
        <f t="shared" si="324"/>
        <v>3.2131214373399364</v>
      </c>
      <c r="O571">
        <f t="shared" si="347"/>
        <v>5.6277535606934716E-6</v>
      </c>
      <c r="P571" s="4">
        <f t="shared" si="348"/>
        <v>413743.51190655318</v>
      </c>
    </row>
    <row r="572" spans="1:16" ht="12.75" x14ac:dyDescent="0.2">
      <c r="A572" s="1">
        <v>568</v>
      </c>
      <c r="B572">
        <f t="shared" si="316"/>
        <v>3847.4500000000025</v>
      </c>
      <c r="C572">
        <f t="shared" si="317"/>
        <v>2.1652500437090112E-2</v>
      </c>
      <c r="D572" s="4">
        <f t="shared" si="318"/>
        <v>8958.5815723998403</v>
      </c>
      <c r="E572" s="4">
        <f t="shared" si="319"/>
        <v>1346.607500000001</v>
      </c>
      <c r="F572" s="4">
        <f t="shared" si="320"/>
        <v>7611.9740723998393</v>
      </c>
      <c r="G572" s="16"/>
      <c r="H572">
        <f t="shared" si="322"/>
        <v>50.74</v>
      </c>
      <c r="I572" s="4">
        <f t="shared" si="323"/>
        <v>590218.43064479111</v>
      </c>
      <c r="J572">
        <f t="shared" si="324"/>
        <v>3.2131214373399364</v>
      </c>
      <c r="O572">
        <f t="shared" si="347"/>
        <v>5.6277535606934716E-6</v>
      </c>
      <c r="P572" s="4">
        <f t="shared" si="348"/>
        <v>413743.51190655318</v>
      </c>
    </row>
    <row r="573" spans="1:16" ht="12.75" x14ac:dyDescent="0.2">
      <c r="A573" s="1">
        <v>569</v>
      </c>
      <c r="B573">
        <f t="shared" si="316"/>
        <v>3893.1400000000021</v>
      </c>
      <c r="C573">
        <f t="shared" si="317"/>
        <v>2.1909632497278193E-2</v>
      </c>
      <c r="D573" s="4">
        <f t="shared" si="318"/>
        <v>9064.9682940058246</v>
      </c>
      <c r="E573" s="4">
        <f t="shared" si="319"/>
        <v>1362.5990000000006</v>
      </c>
      <c r="F573" s="4">
        <f t="shared" si="320"/>
        <v>7703.3433664056638</v>
      </c>
      <c r="G573" s="15">
        <f t="shared" ref="G573" si="352">F573</f>
        <v>7703.3433664056638</v>
      </c>
      <c r="H573">
        <f t="shared" si="322"/>
        <v>0</v>
      </c>
      <c r="I573" s="4">
        <f t="shared" si="323"/>
        <v>597921.7740111968</v>
      </c>
      <c r="J573">
        <f t="shared" si="324"/>
        <v>3.2317377275592389</v>
      </c>
      <c r="O573">
        <f t="shared" si="347"/>
        <v>5.6277535606934716E-6</v>
      </c>
      <c r="P573" s="4">
        <f t="shared" si="348"/>
        <v>413743.51190655318</v>
      </c>
    </row>
    <row r="574" spans="1:16" ht="12.75" x14ac:dyDescent="0.2">
      <c r="A574" s="1">
        <v>570</v>
      </c>
      <c r="B574">
        <f t="shared" si="316"/>
        <v>3893.1400000000021</v>
      </c>
      <c r="C574">
        <f t="shared" si="317"/>
        <v>2.1909632497278193E-2</v>
      </c>
      <c r="D574" s="4">
        <f t="shared" si="318"/>
        <v>9064.9682940058246</v>
      </c>
      <c r="E574" s="4">
        <f t="shared" si="319"/>
        <v>1362.5990000000006</v>
      </c>
      <c r="F574" s="4">
        <f t="shared" si="320"/>
        <v>7702.3692940058245</v>
      </c>
      <c r="G574" s="16"/>
      <c r="H574">
        <f t="shared" si="322"/>
        <v>51.34</v>
      </c>
      <c r="I574" s="4">
        <f t="shared" si="323"/>
        <v>597921.7740111968</v>
      </c>
      <c r="J574">
        <f t="shared" si="324"/>
        <v>3.2317377275592389</v>
      </c>
      <c r="O574">
        <f t="shared" si="347"/>
        <v>5.6277535606934716E-6</v>
      </c>
      <c r="P574" s="4">
        <f t="shared" si="348"/>
        <v>413743.51190655318</v>
      </c>
    </row>
    <row r="575" spans="1:16" ht="12.75" x14ac:dyDescent="0.2">
      <c r="A575" s="1">
        <v>571</v>
      </c>
      <c r="B575">
        <f t="shared" si="316"/>
        <v>3939.3500000000022</v>
      </c>
      <c r="C575">
        <f t="shared" si="317"/>
        <v>2.2169690989317838E-2</v>
      </c>
      <c r="D575" s="4">
        <f t="shared" si="318"/>
        <v>9172.5658078034303</v>
      </c>
      <c r="E575" s="4">
        <f t="shared" si="319"/>
        <v>1378.7725000000007</v>
      </c>
      <c r="F575" s="4">
        <f t="shared" si="320"/>
        <v>7795.1626018092529</v>
      </c>
      <c r="G575" s="15">
        <f t="shared" ref="G575" si="353">F575</f>
        <v>7795.1626018092529</v>
      </c>
      <c r="H575">
        <f t="shared" si="322"/>
        <v>0</v>
      </c>
      <c r="I575" s="4">
        <f t="shared" si="323"/>
        <v>605716.93661300605</v>
      </c>
      <c r="J575">
        <f t="shared" si="324"/>
        <v>3.2505749856273813</v>
      </c>
      <c r="O575">
        <f t="shared" si="347"/>
        <v>5.6277535606934716E-6</v>
      </c>
      <c r="P575" s="4">
        <f t="shared" si="348"/>
        <v>413743.51190655318</v>
      </c>
    </row>
    <row r="576" spans="1:16" ht="12.75" x14ac:dyDescent="0.2">
      <c r="A576" s="1">
        <v>572</v>
      </c>
      <c r="B576">
        <f t="shared" si="316"/>
        <v>3939.3500000000022</v>
      </c>
      <c r="C576">
        <f t="shared" si="317"/>
        <v>2.2169690989317838E-2</v>
      </c>
      <c r="D576" s="4">
        <f t="shared" si="318"/>
        <v>9172.5658078034303</v>
      </c>
      <c r="E576" s="4">
        <f t="shared" si="319"/>
        <v>1378.7725000000007</v>
      </c>
      <c r="F576" s="4">
        <f t="shared" si="320"/>
        <v>7793.7933078034293</v>
      </c>
      <c r="G576" s="16"/>
      <c r="H576">
        <f t="shared" si="322"/>
        <v>51.95</v>
      </c>
      <c r="I576" s="4">
        <f t="shared" si="323"/>
        <v>605716.93661300605</v>
      </c>
      <c r="J576">
        <f t="shared" si="324"/>
        <v>3.2505749856273813</v>
      </c>
      <c r="O576">
        <f t="shared" si="347"/>
        <v>5.6277535606934716E-6</v>
      </c>
      <c r="P576" s="4">
        <f t="shared" si="348"/>
        <v>413743.51190655318</v>
      </c>
    </row>
    <row r="577" spans="1:16" ht="12.75" x14ac:dyDescent="0.2">
      <c r="A577" s="1">
        <v>573</v>
      </c>
      <c r="B577">
        <f t="shared" si="316"/>
        <v>3986.090000000002</v>
      </c>
      <c r="C577">
        <f t="shared" si="317"/>
        <v>2.2432732190744653E-2</v>
      </c>
      <c r="D577" s="4">
        <f t="shared" si="318"/>
        <v>9281.3973982578791</v>
      </c>
      <c r="E577" s="4">
        <f t="shared" si="319"/>
        <v>1395.1315000000006</v>
      </c>
      <c r="F577" s="4">
        <f t="shared" si="320"/>
        <v>7887.5592060613071</v>
      </c>
      <c r="G577" s="15">
        <f t="shared" ref="G577" si="354">F577</f>
        <v>7887.5592060613071</v>
      </c>
      <c r="H577">
        <f t="shared" si="322"/>
        <v>0</v>
      </c>
      <c r="I577" s="4">
        <f t="shared" si="323"/>
        <v>613604.49581906735</v>
      </c>
      <c r="J577">
        <f t="shared" si="324"/>
        <v>3.2696357459083525</v>
      </c>
      <c r="O577">
        <f t="shared" si="347"/>
        <v>5.6277535606934716E-6</v>
      </c>
      <c r="P577" s="4">
        <f t="shared" si="348"/>
        <v>413743.51190655318</v>
      </c>
    </row>
    <row r="578" spans="1:16" ht="12.75" x14ac:dyDescent="0.2">
      <c r="A578" s="1">
        <v>574</v>
      </c>
      <c r="B578">
        <f t="shared" si="316"/>
        <v>3986.090000000002</v>
      </c>
      <c r="C578">
        <f t="shared" si="317"/>
        <v>2.0638113615485079E-2</v>
      </c>
      <c r="D578" s="4">
        <f t="shared" si="318"/>
        <v>9221.9964549090273</v>
      </c>
      <c r="E578" s="4">
        <f t="shared" si="319"/>
        <v>1395.1315000000006</v>
      </c>
      <c r="F578" s="4">
        <f t="shared" si="320"/>
        <v>7826.8649549090269</v>
      </c>
      <c r="G578" s="16"/>
      <c r="H578">
        <f t="shared" si="322"/>
        <v>52.17</v>
      </c>
      <c r="I578" s="4">
        <f t="shared" si="323"/>
        <v>613604.49581906735</v>
      </c>
      <c r="J578">
        <f t="shared" si="324"/>
        <v>3.2696357459083525</v>
      </c>
      <c r="O578">
        <f>$O$577-($O$577*$N$9)</f>
        <v>5.1775332758379939E-6</v>
      </c>
      <c r="P578" s="4">
        <f>$P$577+$P$577*$N$6</f>
        <v>446842.99285907741</v>
      </c>
    </row>
    <row r="579" spans="1:16" ht="12.75" x14ac:dyDescent="0.2">
      <c r="A579" s="1">
        <v>575</v>
      </c>
      <c r="B579">
        <f t="shared" si="316"/>
        <v>4033.010000000002</v>
      </c>
      <c r="C579">
        <f t="shared" si="317"/>
        <v>2.08810434767874E-2</v>
      </c>
      <c r="D579" s="4">
        <f t="shared" si="318"/>
        <v>9330.5479611881965</v>
      </c>
      <c r="E579" s="4">
        <f t="shared" si="319"/>
        <v>1411.5535000000007</v>
      </c>
      <c r="F579" s="4">
        <f t="shared" si="320"/>
        <v>7920.3594160972225</v>
      </c>
      <c r="G579" s="15">
        <f t="shared" ref="G579" si="355">F579</f>
        <v>7920.3594160972225</v>
      </c>
      <c r="H579">
        <f t="shared" si="322"/>
        <v>0</v>
      </c>
      <c r="I579" s="4">
        <f t="shared" si="323"/>
        <v>621524.85523516452</v>
      </c>
      <c r="J579">
        <f t="shared" si="324"/>
        <v>3.2873578420086389</v>
      </c>
      <c r="O579">
        <f>$O$577-($O$577*$N$9)</f>
        <v>5.1775332758379939E-6</v>
      </c>
      <c r="P579" s="4">
        <f>$P$577+$P$577*$N$6</f>
        <v>446842.99285907741</v>
      </c>
    </row>
    <row r="580" spans="1:16" ht="12.75" x14ac:dyDescent="0.2">
      <c r="A580" s="1">
        <v>576</v>
      </c>
      <c r="B580">
        <f t="shared" si="316"/>
        <v>4033.010000000002</v>
      </c>
      <c r="C580">
        <f t="shared" si="317"/>
        <v>2.08810434767874E-2</v>
      </c>
      <c r="D580" s="4">
        <f t="shared" si="318"/>
        <v>9330.5479611881965</v>
      </c>
      <c r="E580" s="4">
        <f t="shared" si="319"/>
        <v>1411.5535000000007</v>
      </c>
      <c r="F580" s="4">
        <f t="shared" si="320"/>
        <v>7918.9944611881956</v>
      </c>
      <c r="G580" s="16"/>
      <c r="H580">
        <f t="shared" si="322"/>
        <v>52.79</v>
      </c>
      <c r="I580" s="4">
        <f t="shared" si="323"/>
        <v>621524.85523516452</v>
      </c>
      <c r="J580">
        <f t="shared" si="324"/>
        <v>3.2873578420086389</v>
      </c>
      <c r="O580">
        <f t="shared" ref="O580:O591" si="356">$O$577-($O$577*$N$9)</f>
        <v>5.1775332758379939E-6</v>
      </c>
      <c r="P580" s="4">
        <f t="shared" ref="P580:P591" si="357">$P$577+$P$577*$N$6</f>
        <v>446842.99285907741</v>
      </c>
    </row>
    <row r="581" spans="1:16" ht="12.75" x14ac:dyDescent="0.2">
      <c r="A581" s="1">
        <v>577</v>
      </c>
      <c r="B581">
        <f t="shared" si="316"/>
        <v>4080.4600000000019</v>
      </c>
      <c r="C581">
        <f t="shared" si="317"/>
        <v>2.112671743072591E-2</v>
      </c>
      <c r="D581" s="4">
        <f t="shared" si="318"/>
        <v>9440.3256460336033</v>
      </c>
      <c r="E581" s="4">
        <f t="shared" si="319"/>
        <v>1428.1610000000005</v>
      </c>
      <c r="F581" s="4">
        <f t="shared" si="320"/>
        <v>8012.6591072217989</v>
      </c>
      <c r="G581" s="15">
        <f t="shared" ref="G581" si="358">F581</f>
        <v>8012.6591072217989</v>
      </c>
      <c r="H581">
        <f t="shared" si="322"/>
        <v>0</v>
      </c>
      <c r="I581" s="4">
        <f t="shared" si="323"/>
        <v>629537.51434238628</v>
      </c>
      <c r="J581">
        <f t="shared" si="324"/>
        <v>3.3052884457644871</v>
      </c>
      <c r="O581">
        <f t="shared" si="356"/>
        <v>5.1775332758379939E-6</v>
      </c>
      <c r="P581" s="4">
        <f t="shared" si="357"/>
        <v>446842.99285907741</v>
      </c>
    </row>
    <row r="582" spans="1:16" ht="12.75" x14ac:dyDescent="0.2">
      <c r="A582" s="1">
        <v>578</v>
      </c>
      <c r="B582">
        <f t="shared" si="316"/>
        <v>4080.4600000000019</v>
      </c>
      <c r="C582">
        <f t="shared" si="317"/>
        <v>2.112671743072591E-2</v>
      </c>
      <c r="D582" s="4">
        <f t="shared" si="318"/>
        <v>9440.3256460336033</v>
      </c>
      <c r="E582" s="4">
        <f t="shared" si="319"/>
        <v>1428.1610000000005</v>
      </c>
      <c r="F582" s="4">
        <f t="shared" si="320"/>
        <v>8012.1646460336033</v>
      </c>
      <c r="G582" s="16"/>
      <c r="H582">
        <f t="shared" si="322"/>
        <v>53.410000000000004</v>
      </c>
      <c r="I582" s="4">
        <f t="shared" si="323"/>
        <v>629537.51434238628</v>
      </c>
      <c r="J582">
        <f t="shared" si="324"/>
        <v>3.3052884457644871</v>
      </c>
      <c r="O582">
        <f t="shared" si="356"/>
        <v>5.1775332758379939E-6</v>
      </c>
      <c r="P582" s="4">
        <f t="shared" si="357"/>
        <v>446842.99285907741</v>
      </c>
    </row>
    <row r="583" spans="1:16" ht="12.75" x14ac:dyDescent="0.2">
      <c r="A583" s="1">
        <v>579</v>
      </c>
      <c r="B583">
        <f t="shared" si="316"/>
        <v>4128.4500000000016</v>
      </c>
      <c r="C583">
        <f t="shared" si="317"/>
        <v>2.1375187252633373E-2</v>
      </c>
      <c r="D583" s="4">
        <f t="shared" si="318"/>
        <v>9551.3526448898974</v>
      </c>
      <c r="E583" s="4">
        <f t="shared" si="319"/>
        <v>1444.9575000000007</v>
      </c>
      <c r="F583" s="4">
        <f t="shared" si="320"/>
        <v>8107.0597909234993</v>
      </c>
      <c r="G583" s="15">
        <f t="shared" ref="G583" si="359">F583</f>
        <v>8107.0597909234993</v>
      </c>
      <c r="H583">
        <f t="shared" si="322"/>
        <v>0</v>
      </c>
      <c r="I583" s="4">
        <f t="shared" si="323"/>
        <v>637644.57413330977</v>
      </c>
      <c r="J583">
        <f t="shared" si="324"/>
        <v>3.3234299300765091</v>
      </c>
      <c r="O583">
        <f t="shared" si="356"/>
        <v>5.1775332758379939E-6</v>
      </c>
      <c r="P583" s="4">
        <f t="shared" si="357"/>
        <v>446842.99285907741</v>
      </c>
    </row>
    <row r="584" spans="1:16" ht="12.75" x14ac:dyDescent="0.2">
      <c r="A584" s="1">
        <v>580</v>
      </c>
      <c r="B584">
        <f t="shared" si="316"/>
        <v>4128.4500000000016</v>
      </c>
      <c r="C584">
        <f t="shared" si="317"/>
        <v>2.1375187252633373E-2</v>
      </c>
      <c r="D584" s="4">
        <f t="shared" si="318"/>
        <v>9551.3526448898974</v>
      </c>
      <c r="E584" s="4">
        <f t="shared" si="319"/>
        <v>1444.9575000000007</v>
      </c>
      <c r="F584" s="4">
        <f t="shared" si="320"/>
        <v>8106.395144889897</v>
      </c>
      <c r="G584" s="16"/>
      <c r="H584">
        <f t="shared" si="322"/>
        <v>54.04</v>
      </c>
      <c r="I584" s="4">
        <f t="shared" si="323"/>
        <v>637644.57413330977</v>
      </c>
      <c r="J584">
        <f t="shared" si="324"/>
        <v>3.3234299300765091</v>
      </c>
      <c r="O584">
        <f t="shared" si="356"/>
        <v>5.1775332758379939E-6</v>
      </c>
      <c r="P584" s="4">
        <f t="shared" si="357"/>
        <v>446842.99285907741</v>
      </c>
    </row>
    <row r="585" spans="1:16" ht="12.75" x14ac:dyDescent="0.2">
      <c r="A585" s="1">
        <v>581</v>
      </c>
      <c r="B585">
        <f t="shared" si="316"/>
        <v>4176.9800000000014</v>
      </c>
      <c r="C585">
        <f t="shared" si="317"/>
        <v>2.162645294250979E-2</v>
      </c>
      <c r="D585" s="4">
        <f t="shared" si="318"/>
        <v>9663.6289577570751</v>
      </c>
      <c r="E585" s="4">
        <f t="shared" si="319"/>
        <v>1461.9430000000004</v>
      </c>
      <c r="F585" s="4">
        <f t="shared" si="320"/>
        <v>8202.081102646971</v>
      </c>
      <c r="G585" s="15">
        <f t="shared" ref="G585" si="360">F585</f>
        <v>8202.081102646971</v>
      </c>
      <c r="H585">
        <f t="shared" si="322"/>
        <v>0</v>
      </c>
      <c r="I585" s="4">
        <f t="shared" si="323"/>
        <v>645846.65523595677</v>
      </c>
      <c r="J585">
        <f t="shared" si="324"/>
        <v>3.3417846678453156</v>
      </c>
      <c r="O585">
        <f t="shared" si="356"/>
        <v>5.1775332758379939E-6</v>
      </c>
      <c r="P585" s="4">
        <f t="shared" si="357"/>
        <v>446842.99285907741</v>
      </c>
    </row>
    <row r="586" spans="1:16" ht="12.75" x14ac:dyDescent="0.2">
      <c r="A586" s="1">
        <v>582</v>
      </c>
      <c r="B586">
        <f t="shared" si="316"/>
        <v>4176.9800000000014</v>
      </c>
      <c r="C586">
        <f t="shared" si="317"/>
        <v>2.162645294250979E-2</v>
      </c>
      <c r="D586" s="4">
        <f t="shared" si="318"/>
        <v>9663.6289577570751</v>
      </c>
      <c r="E586" s="4">
        <f t="shared" si="319"/>
        <v>1461.9430000000004</v>
      </c>
      <c r="F586" s="4">
        <f t="shared" si="320"/>
        <v>8201.685957757074</v>
      </c>
      <c r="G586" s="16"/>
      <c r="H586">
        <f t="shared" si="322"/>
        <v>54.67</v>
      </c>
      <c r="I586" s="4">
        <f t="shared" si="323"/>
        <v>645846.65523595677</v>
      </c>
      <c r="J586">
        <f t="shared" si="324"/>
        <v>3.3417846678453156</v>
      </c>
      <c r="O586">
        <f t="shared" si="356"/>
        <v>5.1775332758379939E-6</v>
      </c>
      <c r="P586" s="4">
        <f t="shared" si="357"/>
        <v>446842.99285907741</v>
      </c>
    </row>
    <row r="587" spans="1:16" ht="12.75" x14ac:dyDescent="0.2">
      <c r="A587" s="1">
        <v>583</v>
      </c>
      <c r="B587">
        <f t="shared" si="316"/>
        <v>4226.0500000000011</v>
      </c>
      <c r="C587">
        <f t="shared" si="317"/>
        <v>2.188051450035516E-2</v>
      </c>
      <c r="D587" s="4">
        <f t="shared" si="318"/>
        <v>9777.1545846351401</v>
      </c>
      <c r="E587" s="4">
        <f t="shared" si="319"/>
        <v>1479.1175000000005</v>
      </c>
      <c r="F587" s="4">
        <f t="shared" si="320"/>
        <v>8299.2230423922138</v>
      </c>
      <c r="G587" s="15">
        <f t="shared" ref="G587" si="361">F587</f>
        <v>8299.2230423922138</v>
      </c>
      <c r="H587">
        <f t="shared" si="322"/>
        <v>0</v>
      </c>
      <c r="I587" s="4">
        <f t="shared" si="323"/>
        <v>654145.87827834894</v>
      </c>
      <c r="J587">
        <f t="shared" si="324"/>
        <v>3.3603550319715181</v>
      </c>
      <c r="O587">
        <f t="shared" si="356"/>
        <v>5.1775332758379939E-6</v>
      </c>
      <c r="P587" s="4">
        <f t="shared" si="357"/>
        <v>446842.99285907741</v>
      </c>
    </row>
    <row r="588" spans="1:16" ht="12.75" x14ac:dyDescent="0.2">
      <c r="A588" s="1">
        <v>584</v>
      </c>
      <c r="B588">
        <f t="shared" si="316"/>
        <v>4226.0500000000011</v>
      </c>
      <c r="C588">
        <f t="shared" si="317"/>
        <v>2.188051450035516E-2</v>
      </c>
      <c r="D588" s="4">
        <f t="shared" si="318"/>
        <v>9777.1545846351401</v>
      </c>
      <c r="E588" s="4">
        <f t="shared" si="319"/>
        <v>1479.1175000000005</v>
      </c>
      <c r="F588" s="4">
        <f t="shared" si="320"/>
        <v>8298.0370846351398</v>
      </c>
      <c r="G588" s="16"/>
      <c r="H588">
        <f t="shared" si="322"/>
        <v>55.32</v>
      </c>
      <c r="I588" s="4">
        <f t="shared" si="323"/>
        <v>654145.87827834894</v>
      </c>
      <c r="J588">
        <f t="shared" si="324"/>
        <v>3.3603550319715181</v>
      </c>
      <c r="O588">
        <f t="shared" si="356"/>
        <v>5.1775332758379939E-6</v>
      </c>
      <c r="P588" s="4">
        <f t="shared" si="357"/>
        <v>446842.99285907741</v>
      </c>
    </row>
    <row r="589" spans="1:16" ht="12.75" x14ac:dyDescent="0.2">
      <c r="A589" s="1">
        <v>585</v>
      </c>
      <c r="B589">
        <f t="shared" si="316"/>
        <v>4275.6800000000012</v>
      </c>
      <c r="C589">
        <f t="shared" si="317"/>
        <v>2.2137475476834999E-2</v>
      </c>
      <c r="D589" s="4">
        <f t="shared" si="318"/>
        <v>9891.9757964133823</v>
      </c>
      <c r="E589" s="4">
        <f t="shared" si="319"/>
        <v>1496.4880000000005</v>
      </c>
      <c r="F589" s="4">
        <f t="shared" si="320"/>
        <v>8395.5248810485209</v>
      </c>
      <c r="G589" s="15">
        <f t="shared" ref="G589" si="362">F589</f>
        <v>8395.5248810485209</v>
      </c>
      <c r="H589">
        <f t="shared" si="322"/>
        <v>0</v>
      </c>
      <c r="I589" s="4">
        <f t="shared" si="323"/>
        <v>662541.40315939742</v>
      </c>
      <c r="J589">
        <f t="shared" si="324"/>
        <v>3.3791434832409357</v>
      </c>
      <c r="O589">
        <f t="shared" si="356"/>
        <v>5.1775332758379939E-6</v>
      </c>
      <c r="P589" s="4">
        <f t="shared" si="357"/>
        <v>446842.99285907741</v>
      </c>
    </row>
    <row r="590" spans="1:16" ht="12.75" x14ac:dyDescent="0.2">
      <c r="A590" s="1">
        <v>586</v>
      </c>
      <c r="B590">
        <f t="shared" si="316"/>
        <v>4275.6800000000012</v>
      </c>
      <c r="C590">
        <f t="shared" si="317"/>
        <v>2.2137475476834999E-2</v>
      </c>
      <c r="D590" s="4">
        <f t="shared" si="318"/>
        <v>9891.9757964133823</v>
      </c>
      <c r="E590" s="4">
        <f t="shared" si="319"/>
        <v>1496.4880000000005</v>
      </c>
      <c r="F590" s="4">
        <f t="shared" si="320"/>
        <v>8395.4877964133811</v>
      </c>
      <c r="G590" s="16"/>
      <c r="H590">
        <f t="shared" si="322"/>
        <v>55.96</v>
      </c>
      <c r="I590" s="4">
        <f t="shared" si="323"/>
        <v>662541.40315939742</v>
      </c>
      <c r="J590">
        <f t="shared" si="324"/>
        <v>3.3791434832409357</v>
      </c>
      <c r="O590">
        <f t="shared" si="356"/>
        <v>5.1775332758379939E-6</v>
      </c>
      <c r="P590" s="4">
        <f t="shared" si="357"/>
        <v>446842.99285907741</v>
      </c>
    </row>
    <row r="591" spans="1:16" ht="12.75" x14ac:dyDescent="0.2">
      <c r="A591" s="1">
        <v>587</v>
      </c>
      <c r="B591">
        <f t="shared" si="316"/>
        <v>4325.8600000000015</v>
      </c>
      <c r="C591">
        <f t="shared" si="317"/>
        <v>2.2397284096616552E-2</v>
      </c>
      <c r="D591" s="4">
        <f t="shared" si="318"/>
        <v>10008.069457647158</v>
      </c>
      <c r="E591" s="4">
        <f t="shared" si="319"/>
        <v>1514.0510000000006</v>
      </c>
      <c r="F591" s="4">
        <f t="shared" si="320"/>
        <v>8495.5062540605377</v>
      </c>
      <c r="G591" s="15">
        <f t="shared" ref="G591" si="363">F591</f>
        <v>8495.5062540605377</v>
      </c>
      <c r="H591">
        <f t="shared" si="322"/>
        <v>0</v>
      </c>
      <c r="I591" s="4">
        <f t="shared" si="323"/>
        <v>671036.90941345796</v>
      </c>
      <c r="J591">
        <f t="shared" si="324"/>
        <v>3.3981524384967834</v>
      </c>
      <c r="O591">
        <f t="shared" si="356"/>
        <v>5.1775332758379939E-6</v>
      </c>
      <c r="P591" s="4">
        <f t="shared" si="357"/>
        <v>446842.99285907741</v>
      </c>
    </row>
    <row r="592" spans="1:16" ht="12.75" x14ac:dyDescent="0.2">
      <c r="A592" s="1">
        <v>588</v>
      </c>
      <c r="B592">
        <f t="shared" si="316"/>
        <v>4325.8600000000015</v>
      </c>
      <c r="C592">
        <f t="shared" si="317"/>
        <v>2.0605501368887228E-2</v>
      </c>
      <c r="D592" s="4">
        <f t="shared" si="318"/>
        <v>9944.0178131182165</v>
      </c>
      <c r="E592" s="4">
        <f t="shared" si="319"/>
        <v>1514.0510000000006</v>
      </c>
      <c r="F592" s="4">
        <f t="shared" si="320"/>
        <v>8429.9668131182152</v>
      </c>
      <c r="G592" s="16"/>
      <c r="H592">
        <f t="shared" si="322"/>
        <v>56.19</v>
      </c>
      <c r="I592" s="4">
        <f t="shared" si="323"/>
        <v>671036.90941345796</v>
      </c>
      <c r="J592">
        <f t="shared" si="324"/>
        <v>3.3981524384967834</v>
      </c>
      <c r="O592">
        <f>$O$591-($O$591*$N$9)</f>
        <v>4.7633306137709547E-6</v>
      </c>
      <c r="P592" s="4">
        <f>$P$591+$P$591*$N$6</f>
        <v>482590.43228780362</v>
      </c>
    </row>
    <row r="593" spans="1:16" ht="12.75" x14ac:dyDescent="0.2">
      <c r="A593" s="1">
        <v>589</v>
      </c>
      <c r="B593">
        <f t="shared" ref="B593:B656" si="364">IF((F592-G592)&lt;$M$11,B592,B592+H592)-IF(AND(F228&gt;=$M$11,G228=0),H228,IF(AND(F228&gt;=$M$11,G228&gt;0),0,0))</f>
        <v>4376.2300000000014</v>
      </c>
      <c r="C593">
        <f t="shared" ref="C593:C656" si="365">B593*O593</f>
        <v>2.0845430331902871E-2</v>
      </c>
      <c r="D593" s="4">
        <f t="shared" ref="D593:D656" si="366">C593*P593</f>
        <v>10059.8052350983</v>
      </c>
      <c r="E593" s="4">
        <f t="shared" ref="E593:E656" si="367">B593*$M$12*100</f>
        <v>1531.6805000000006</v>
      </c>
      <c r="F593" s="4">
        <f t="shared" ref="F593:F656" si="368">D593-E593+((F592-G592)-($M$11*H592*100))</f>
        <v>8529.5915482165146</v>
      </c>
      <c r="G593" s="15">
        <f t="shared" ref="G593" si="369">F593</f>
        <v>8529.5915482165146</v>
      </c>
      <c r="H593">
        <f t="shared" ref="H593:H656" si="370">0.01*ROUNDDOWN((F593-G593)/$M$11,0)</f>
        <v>0</v>
      </c>
      <c r="I593" s="4">
        <f t="shared" ref="I593:I656" si="371">IF(G593=0,I592,I592+G593)</f>
        <v>679566.50096167449</v>
      </c>
      <c r="J593">
        <f t="shared" ref="J593:J656" si="372">IF(G593=0,J592,J592+C593-((E593/D593)*C593))</f>
        <v>3.4158239963324193</v>
      </c>
      <c r="O593">
        <f>$O$591-($O$591*$N$9)</f>
        <v>4.7633306137709547E-6</v>
      </c>
      <c r="P593" s="4">
        <f>$P$591+$P$591*$N$6</f>
        <v>482590.43228780362</v>
      </c>
    </row>
    <row r="594" spans="1:16" ht="12.75" x14ac:dyDescent="0.2">
      <c r="A594" s="1">
        <v>590</v>
      </c>
      <c r="B594">
        <f t="shared" si="364"/>
        <v>4376.2300000000014</v>
      </c>
      <c r="C594">
        <f t="shared" si="365"/>
        <v>2.0845430331902871E-2</v>
      </c>
      <c r="D594" s="4">
        <f t="shared" si="366"/>
        <v>10059.8052350983</v>
      </c>
      <c r="E594" s="4">
        <f t="shared" si="367"/>
        <v>1531.6805000000006</v>
      </c>
      <c r="F594" s="4">
        <f t="shared" si="368"/>
        <v>8528.1247350982994</v>
      </c>
      <c r="G594" s="16"/>
      <c r="H594">
        <f t="shared" si="370"/>
        <v>56.85</v>
      </c>
      <c r="I594" s="4">
        <f t="shared" si="371"/>
        <v>679566.50096167449</v>
      </c>
      <c r="J594">
        <f t="shared" si="372"/>
        <v>3.4158239963324193</v>
      </c>
      <c r="O594">
        <f t="shared" ref="O594:O605" si="373">$O$591-($O$591*$N$9)</f>
        <v>4.7633306137709547E-6</v>
      </c>
      <c r="P594" s="4">
        <f t="shared" ref="P594:P605" si="374">$P$591+$P$591*$N$6</f>
        <v>482590.43228780362</v>
      </c>
    </row>
    <row r="595" spans="1:16" ht="12.75" x14ac:dyDescent="0.2">
      <c r="A595" s="1">
        <v>591</v>
      </c>
      <c r="B595">
        <f t="shared" si="364"/>
        <v>4427.1600000000017</v>
      </c>
      <c r="C595">
        <f t="shared" si="365"/>
        <v>2.1088026760062228E-2</v>
      </c>
      <c r="D595" s="4">
        <f t="shared" si="366"/>
        <v>10176.879950235201</v>
      </c>
      <c r="E595" s="4">
        <f t="shared" si="367"/>
        <v>1549.5060000000005</v>
      </c>
      <c r="F595" s="4">
        <f t="shared" si="368"/>
        <v>8627.9986853334995</v>
      </c>
      <c r="G595" s="15">
        <f t="shared" ref="G595" si="375">F595</f>
        <v>8627.9986853334995</v>
      </c>
      <c r="H595">
        <f t="shared" si="370"/>
        <v>0</v>
      </c>
      <c r="I595" s="4">
        <f t="shared" si="371"/>
        <v>688194.49964700802</v>
      </c>
      <c r="J595">
        <f t="shared" si="372"/>
        <v>3.4337012134776819</v>
      </c>
      <c r="O595">
        <f t="shared" si="373"/>
        <v>4.7633306137709547E-6</v>
      </c>
      <c r="P595" s="4">
        <f t="shared" si="374"/>
        <v>482590.43228780362</v>
      </c>
    </row>
    <row r="596" spans="1:16" ht="12.75" x14ac:dyDescent="0.2">
      <c r="A596" s="1">
        <v>592</v>
      </c>
      <c r="B596">
        <f t="shared" si="364"/>
        <v>4427.1600000000017</v>
      </c>
      <c r="C596">
        <f t="shared" si="365"/>
        <v>2.1088026760062228E-2</v>
      </c>
      <c r="D596" s="4">
        <f t="shared" si="366"/>
        <v>10176.879950235201</v>
      </c>
      <c r="E596" s="4">
        <f t="shared" si="367"/>
        <v>1549.5060000000005</v>
      </c>
      <c r="F596" s="4">
        <f t="shared" si="368"/>
        <v>8627.3739502352</v>
      </c>
      <c r="G596" s="16"/>
      <c r="H596">
        <f t="shared" si="370"/>
        <v>57.51</v>
      </c>
      <c r="I596" s="4">
        <f t="shared" si="371"/>
        <v>688194.49964700802</v>
      </c>
      <c r="J596">
        <f t="shared" si="372"/>
        <v>3.4337012134776819</v>
      </c>
      <c r="O596">
        <f t="shared" si="373"/>
        <v>4.7633306137709547E-6</v>
      </c>
      <c r="P596" s="4">
        <f t="shared" si="374"/>
        <v>482590.43228780362</v>
      </c>
    </row>
    <row r="597" spans="1:16" ht="12.75" x14ac:dyDescent="0.2">
      <c r="A597" s="1">
        <v>593</v>
      </c>
      <c r="B597">
        <f t="shared" si="364"/>
        <v>4478.6600000000017</v>
      </c>
      <c r="C597">
        <f t="shared" si="365"/>
        <v>2.1333338286671433E-2</v>
      </c>
      <c r="D597" s="4">
        <f t="shared" si="366"/>
        <v>10295.26494590672</v>
      </c>
      <c r="E597" s="4">
        <f t="shared" si="367"/>
        <v>1567.5310000000006</v>
      </c>
      <c r="F597" s="4">
        <f t="shared" si="368"/>
        <v>8728.6078961419189</v>
      </c>
      <c r="G597" s="15">
        <f t="shared" ref="G597" si="376">F597</f>
        <v>8728.6078961419189</v>
      </c>
      <c r="H597">
        <f t="shared" si="370"/>
        <v>0</v>
      </c>
      <c r="I597" s="4">
        <f t="shared" si="371"/>
        <v>696923.10754314996</v>
      </c>
      <c r="J597">
        <f t="shared" si="372"/>
        <v>3.4517863916369986</v>
      </c>
      <c r="O597">
        <f t="shared" si="373"/>
        <v>4.7633306137709547E-6</v>
      </c>
      <c r="P597" s="4">
        <f t="shared" si="374"/>
        <v>482590.43228780362</v>
      </c>
    </row>
    <row r="598" spans="1:16" ht="12.75" x14ac:dyDescent="0.2">
      <c r="A598" s="1">
        <v>594</v>
      </c>
      <c r="B598">
        <f t="shared" si="364"/>
        <v>4478.6600000000017</v>
      </c>
      <c r="C598">
        <f t="shared" si="365"/>
        <v>2.1333338286671433E-2</v>
      </c>
      <c r="D598" s="4">
        <f t="shared" si="366"/>
        <v>10295.26494590672</v>
      </c>
      <c r="E598" s="4">
        <f t="shared" si="367"/>
        <v>1567.5310000000006</v>
      </c>
      <c r="F598" s="4">
        <f t="shared" si="368"/>
        <v>8727.7339459067189</v>
      </c>
      <c r="G598" s="16"/>
      <c r="H598">
        <f t="shared" si="370"/>
        <v>58.18</v>
      </c>
      <c r="I598" s="4">
        <f t="shared" si="371"/>
        <v>696923.10754314996</v>
      </c>
      <c r="J598">
        <f t="shared" si="372"/>
        <v>3.4517863916369986</v>
      </c>
      <c r="O598">
        <f t="shared" si="373"/>
        <v>4.7633306137709547E-6</v>
      </c>
      <c r="P598" s="4">
        <f t="shared" si="374"/>
        <v>482590.43228780362</v>
      </c>
    </row>
    <row r="599" spans="1:16" ht="12.75" x14ac:dyDescent="0.2">
      <c r="A599" s="1">
        <v>595</v>
      </c>
      <c r="B599">
        <f t="shared" si="364"/>
        <v>4530.7400000000016</v>
      </c>
      <c r="C599">
        <f t="shared" si="365"/>
        <v>2.1581412545036625E-2</v>
      </c>
      <c r="D599" s="4">
        <f t="shared" si="366"/>
        <v>10414.983209490652</v>
      </c>
      <c r="E599" s="4">
        <f t="shared" si="367"/>
        <v>1585.7590000000005</v>
      </c>
      <c r="F599" s="4">
        <f t="shared" si="368"/>
        <v>8829.9581553973712</v>
      </c>
      <c r="G599" s="15">
        <f t="shared" ref="G599" si="377">F599</f>
        <v>8829.9581553973712</v>
      </c>
      <c r="H599">
        <f t="shared" si="370"/>
        <v>0</v>
      </c>
      <c r="I599" s="4">
        <f t="shared" si="371"/>
        <v>705753.06569854729</v>
      </c>
      <c r="J599">
        <f t="shared" si="372"/>
        <v>3.4700818728955767</v>
      </c>
      <c r="O599">
        <f t="shared" si="373"/>
        <v>4.7633306137709547E-6</v>
      </c>
      <c r="P599" s="4">
        <f t="shared" si="374"/>
        <v>482590.43228780362</v>
      </c>
    </row>
    <row r="600" spans="1:16" ht="12.75" x14ac:dyDescent="0.2">
      <c r="A600" s="1">
        <v>596</v>
      </c>
      <c r="B600">
        <f t="shared" si="364"/>
        <v>4530.7400000000016</v>
      </c>
      <c r="C600">
        <f t="shared" si="365"/>
        <v>2.1581412545036625E-2</v>
      </c>
      <c r="D600" s="4">
        <f t="shared" si="366"/>
        <v>10414.983209490652</v>
      </c>
      <c r="E600" s="4">
        <f t="shared" si="367"/>
        <v>1585.7590000000005</v>
      </c>
      <c r="F600" s="4">
        <f t="shared" si="368"/>
        <v>8829.2242094906524</v>
      </c>
      <c r="G600" s="16"/>
      <c r="H600">
        <f t="shared" si="370"/>
        <v>58.86</v>
      </c>
      <c r="I600" s="4">
        <f t="shared" si="371"/>
        <v>705753.06569854729</v>
      </c>
      <c r="J600">
        <f t="shared" si="372"/>
        <v>3.4700818728955767</v>
      </c>
      <c r="O600">
        <f t="shared" si="373"/>
        <v>4.7633306137709547E-6</v>
      </c>
      <c r="P600" s="4">
        <f t="shared" si="374"/>
        <v>482590.43228780362</v>
      </c>
    </row>
    <row r="601" spans="1:16" ht="12.75" x14ac:dyDescent="0.2">
      <c r="A601" s="1">
        <v>597</v>
      </c>
      <c r="B601">
        <f t="shared" si="364"/>
        <v>4583.4000000000015</v>
      </c>
      <c r="C601">
        <f t="shared" si="365"/>
        <v>2.1832249535157802E-2</v>
      </c>
      <c r="D601" s="4">
        <f t="shared" si="366"/>
        <v>10536.034740987003</v>
      </c>
      <c r="E601" s="4">
        <f t="shared" si="367"/>
        <v>1604.1900000000005</v>
      </c>
      <c r="F601" s="4">
        <f t="shared" si="368"/>
        <v>8932.0689504776547</v>
      </c>
      <c r="G601" s="15">
        <f t="shared" ref="G601" si="378">F601</f>
        <v>8932.0689504776547</v>
      </c>
      <c r="H601">
        <f t="shared" si="370"/>
        <v>0</v>
      </c>
      <c r="I601" s="4">
        <f t="shared" si="371"/>
        <v>714685.13464902493</v>
      </c>
      <c r="J601">
        <f t="shared" si="372"/>
        <v>3.4885899993386227</v>
      </c>
      <c r="O601">
        <f t="shared" si="373"/>
        <v>4.7633306137709547E-6</v>
      </c>
      <c r="P601" s="4">
        <f t="shared" si="374"/>
        <v>482590.43228780362</v>
      </c>
    </row>
    <row r="602" spans="1:16" ht="12.75" x14ac:dyDescent="0.2">
      <c r="A602" s="1">
        <v>598</v>
      </c>
      <c r="B602">
        <f t="shared" si="364"/>
        <v>4583.4000000000015</v>
      </c>
      <c r="C602">
        <f t="shared" si="365"/>
        <v>2.1832249535157802E-2</v>
      </c>
      <c r="D602" s="4">
        <f t="shared" si="366"/>
        <v>10536.034740987003</v>
      </c>
      <c r="E602" s="4">
        <f t="shared" si="367"/>
        <v>1604.1900000000005</v>
      </c>
      <c r="F602" s="4">
        <f t="shared" si="368"/>
        <v>8931.8447409870023</v>
      </c>
      <c r="G602" s="16"/>
      <c r="H602">
        <f t="shared" si="370"/>
        <v>59.54</v>
      </c>
      <c r="I602" s="4">
        <f t="shared" si="371"/>
        <v>714685.13464902493</v>
      </c>
      <c r="J602">
        <f t="shared" si="372"/>
        <v>3.4885899993386227</v>
      </c>
      <c r="O602">
        <f t="shared" si="373"/>
        <v>4.7633306137709547E-6</v>
      </c>
      <c r="P602" s="4">
        <f t="shared" si="374"/>
        <v>482590.43228780362</v>
      </c>
    </row>
    <row r="603" spans="1:16" ht="12.75" x14ac:dyDescent="0.2">
      <c r="A603" s="1">
        <v>599</v>
      </c>
      <c r="B603">
        <f t="shared" si="364"/>
        <v>4636.6400000000012</v>
      </c>
      <c r="C603">
        <f t="shared" si="365"/>
        <v>2.2085849257034964E-2</v>
      </c>
      <c r="D603" s="4">
        <f t="shared" si="366"/>
        <v>10658.419540395769</v>
      </c>
      <c r="E603" s="4">
        <f t="shared" si="367"/>
        <v>1622.8240000000003</v>
      </c>
      <c r="F603" s="4">
        <f t="shared" si="368"/>
        <v>9036.440281382771</v>
      </c>
      <c r="G603" s="15">
        <f t="shared" ref="G603" si="379">F603</f>
        <v>9036.440281382771</v>
      </c>
      <c r="H603">
        <f t="shared" si="370"/>
        <v>0</v>
      </c>
      <c r="I603" s="4">
        <f t="shared" si="371"/>
        <v>723721.57493040769</v>
      </c>
      <c r="J603">
        <f t="shared" si="372"/>
        <v>3.5073131130513437</v>
      </c>
      <c r="O603">
        <f t="shared" si="373"/>
        <v>4.7633306137709547E-6</v>
      </c>
      <c r="P603" s="4">
        <f t="shared" si="374"/>
        <v>482590.43228780362</v>
      </c>
    </row>
    <row r="604" spans="1:16" ht="12.75" x14ac:dyDescent="0.2">
      <c r="A604" s="1">
        <v>600</v>
      </c>
      <c r="B604">
        <f t="shared" si="364"/>
        <v>4636.6400000000012</v>
      </c>
      <c r="C604">
        <f t="shared" si="365"/>
        <v>2.2085849257034964E-2</v>
      </c>
      <c r="D604" s="4">
        <f t="shared" si="366"/>
        <v>10658.419540395769</v>
      </c>
      <c r="E604" s="4">
        <f t="shared" si="367"/>
        <v>1622.8240000000003</v>
      </c>
      <c r="F604" s="4">
        <f t="shared" si="368"/>
        <v>9035.5955403957687</v>
      </c>
      <c r="G604" s="16"/>
      <c r="H604">
        <f t="shared" si="370"/>
        <v>60.230000000000004</v>
      </c>
      <c r="I604" s="4">
        <f t="shared" si="371"/>
        <v>723721.57493040769</v>
      </c>
      <c r="J604">
        <f t="shared" si="372"/>
        <v>3.5073131130513437</v>
      </c>
      <c r="O604">
        <f t="shared" si="373"/>
        <v>4.7633306137709547E-6</v>
      </c>
      <c r="P604" s="4">
        <f t="shared" si="374"/>
        <v>482590.43228780362</v>
      </c>
    </row>
    <row r="605" spans="1:16" ht="12.75" x14ac:dyDescent="0.2">
      <c r="A605" s="1">
        <v>601</v>
      </c>
      <c r="B605">
        <f t="shared" si="364"/>
        <v>4690.4700000000012</v>
      </c>
      <c r="C605">
        <f t="shared" si="365"/>
        <v>2.2342259343974255E-2</v>
      </c>
      <c r="D605" s="4">
        <f t="shared" si="366"/>
        <v>10782.160595094756</v>
      </c>
      <c r="E605" s="4">
        <f t="shared" si="367"/>
        <v>1641.6645000000005</v>
      </c>
      <c r="F605" s="4">
        <f t="shared" si="368"/>
        <v>9141.5916354905239</v>
      </c>
      <c r="G605" s="15">
        <f t="shared" ref="G605" si="380">F605</f>
        <v>9141.5916354905239</v>
      </c>
      <c r="H605">
        <f t="shared" si="370"/>
        <v>0</v>
      </c>
      <c r="I605" s="4">
        <f t="shared" si="371"/>
        <v>732863.16656589822</v>
      </c>
      <c r="J605">
        <f t="shared" si="372"/>
        <v>3.5262535964997261</v>
      </c>
      <c r="O605">
        <f t="shared" si="373"/>
        <v>4.7633306137709547E-6</v>
      </c>
      <c r="P605" s="4">
        <f t="shared" si="374"/>
        <v>482590.43228780362</v>
      </c>
    </row>
    <row r="606" spans="1:16" ht="12.75" x14ac:dyDescent="0.2">
      <c r="A606" s="1">
        <v>602</v>
      </c>
      <c r="B606">
        <f t="shared" si="364"/>
        <v>4690.4700000000012</v>
      </c>
      <c r="C606">
        <f t="shared" si="365"/>
        <v>2.0554878596456317E-2</v>
      </c>
      <c r="D606" s="4">
        <f t="shared" si="366"/>
        <v>10713.154767286151</v>
      </c>
      <c r="E606" s="4">
        <f t="shared" si="367"/>
        <v>1641.6645000000005</v>
      </c>
      <c r="F606" s="4">
        <f t="shared" si="368"/>
        <v>9071.4902672861499</v>
      </c>
      <c r="G606" s="16"/>
      <c r="H606">
        <f t="shared" si="370"/>
        <v>60.47</v>
      </c>
      <c r="I606" s="4">
        <f t="shared" si="371"/>
        <v>732863.16656589822</v>
      </c>
      <c r="J606">
        <f t="shared" si="372"/>
        <v>3.5262535964997261</v>
      </c>
      <c r="O606">
        <f>$O$605-($O$605*$N$9)</f>
        <v>4.3822641646692784E-6</v>
      </c>
      <c r="P606" s="4">
        <f>$P$605+$P$605*$N$6</f>
        <v>521197.6668708279</v>
      </c>
    </row>
    <row r="607" spans="1:16" ht="12.75" x14ac:dyDescent="0.2">
      <c r="A607" s="1">
        <v>603</v>
      </c>
      <c r="B607">
        <f t="shared" si="364"/>
        <v>4744.4900000000016</v>
      </c>
      <c r="C607">
        <f t="shared" si="365"/>
        <v>2.079160850663175E-2</v>
      </c>
      <c r="D607" s="4">
        <f t="shared" si="366"/>
        <v>10836.537844148126</v>
      </c>
      <c r="E607" s="4">
        <f t="shared" si="367"/>
        <v>1660.5715000000007</v>
      </c>
      <c r="F607" s="4">
        <f t="shared" si="368"/>
        <v>9176.9566114342761</v>
      </c>
      <c r="G607" s="15">
        <f t="shared" ref="G607" si="381">F607</f>
        <v>9176.9566114342761</v>
      </c>
      <c r="H607">
        <f t="shared" si="370"/>
        <v>0</v>
      </c>
      <c r="I607" s="4">
        <f t="shared" si="371"/>
        <v>742040.12317733245</v>
      </c>
      <c r="J607">
        <f t="shared" si="372"/>
        <v>3.5438591364462861</v>
      </c>
      <c r="O607">
        <f>$O$605-($O$605*$N$9)</f>
        <v>4.3822641646692784E-6</v>
      </c>
      <c r="P607" s="4">
        <f>$P$605+$P$605*$N$6</f>
        <v>521197.6668708279</v>
      </c>
    </row>
    <row r="608" spans="1:16" ht="12.75" x14ac:dyDescent="0.2">
      <c r="A608" s="1">
        <v>604</v>
      </c>
      <c r="B608">
        <f t="shared" si="364"/>
        <v>4744.4900000000016</v>
      </c>
      <c r="C608">
        <f t="shared" si="365"/>
        <v>2.079160850663175E-2</v>
      </c>
      <c r="D608" s="4">
        <f t="shared" si="366"/>
        <v>10836.537844148126</v>
      </c>
      <c r="E608" s="4">
        <f t="shared" si="367"/>
        <v>1660.5715000000007</v>
      </c>
      <c r="F608" s="4">
        <f t="shared" si="368"/>
        <v>9175.9663441481262</v>
      </c>
      <c r="G608" s="16"/>
      <c r="H608">
        <f t="shared" si="370"/>
        <v>61.17</v>
      </c>
      <c r="I608" s="4">
        <f t="shared" si="371"/>
        <v>742040.12317733245</v>
      </c>
      <c r="J608">
        <f t="shared" si="372"/>
        <v>3.5438591364462861</v>
      </c>
      <c r="O608">
        <f t="shared" ref="O608:O619" si="382">$O$605-($O$605*$N$9)</f>
        <v>4.3822641646692784E-6</v>
      </c>
      <c r="P608" s="4">
        <f t="shared" ref="P608:P619" si="383">$P$605+$P$605*$N$6</f>
        <v>521197.6668708279</v>
      </c>
    </row>
    <row r="609" spans="1:16" ht="12.75" x14ac:dyDescent="0.2">
      <c r="A609" s="1">
        <v>605</v>
      </c>
      <c r="B609">
        <f t="shared" si="364"/>
        <v>4799.1100000000015</v>
      </c>
      <c r="C609">
        <f t="shared" si="365"/>
        <v>2.1030967775305987E-2</v>
      </c>
      <c r="D609" s="4">
        <f t="shared" si="366"/>
        <v>10961.291336525046</v>
      </c>
      <c r="E609" s="4">
        <f t="shared" si="367"/>
        <v>1679.6885000000007</v>
      </c>
      <c r="F609" s="4">
        <f t="shared" si="368"/>
        <v>9282.069180673172</v>
      </c>
      <c r="G609" s="15">
        <f t="shared" ref="G609" si="384">F609</f>
        <v>9282.069180673172</v>
      </c>
      <c r="H609">
        <f t="shared" si="370"/>
        <v>0</v>
      </c>
      <c r="I609" s="4">
        <f t="shared" si="371"/>
        <v>751322.19235800568</v>
      </c>
      <c r="J609">
        <f t="shared" si="372"/>
        <v>3.5616673566792159</v>
      </c>
      <c r="O609">
        <f t="shared" si="382"/>
        <v>4.3822641646692784E-6</v>
      </c>
      <c r="P609" s="4">
        <f t="shared" si="383"/>
        <v>521197.6668708279</v>
      </c>
    </row>
    <row r="610" spans="1:16" ht="12.75" x14ac:dyDescent="0.2">
      <c r="A610" s="1">
        <v>606</v>
      </c>
      <c r="B610">
        <f t="shared" si="364"/>
        <v>4799.1100000000015</v>
      </c>
      <c r="C610">
        <f t="shared" si="365"/>
        <v>2.1030967775305987E-2</v>
      </c>
      <c r="D610" s="4">
        <f t="shared" si="366"/>
        <v>10961.291336525046</v>
      </c>
      <c r="E610" s="4">
        <f t="shared" si="367"/>
        <v>1679.6885000000007</v>
      </c>
      <c r="F610" s="4">
        <f t="shared" si="368"/>
        <v>9281.6028365250459</v>
      </c>
      <c r="G610" s="16"/>
      <c r="H610">
        <f t="shared" si="370"/>
        <v>61.870000000000005</v>
      </c>
      <c r="I610" s="4">
        <f t="shared" si="371"/>
        <v>751322.19235800568</v>
      </c>
      <c r="J610">
        <f t="shared" si="372"/>
        <v>3.5616673566792159</v>
      </c>
      <c r="O610">
        <f t="shared" si="382"/>
        <v>4.3822641646692784E-6</v>
      </c>
      <c r="P610" s="4">
        <f t="shared" si="383"/>
        <v>521197.6668708279</v>
      </c>
    </row>
    <row r="611" spans="1:16" ht="12.75" x14ac:dyDescent="0.2">
      <c r="A611" s="1">
        <v>607</v>
      </c>
      <c r="B611">
        <f t="shared" si="364"/>
        <v>4854.3300000000017</v>
      </c>
      <c r="C611">
        <f t="shared" si="365"/>
        <v>2.1272956402479025E-2</v>
      </c>
      <c r="D611" s="4">
        <f t="shared" si="366"/>
        <v>11087.415244416909</v>
      </c>
      <c r="E611" s="4">
        <f t="shared" si="367"/>
        <v>1699.0155000000004</v>
      </c>
      <c r="F611" s="4">
        <f t="shared" si="368"/>
        <v>9389.5025809419531</v>
      </c>
      <c r="G611" s="15">
        <f t="shared" ref="G611" si="385">F611</f>
        <v>9389.5025809419531</v>
      </c>
      <c r="H611">
        <f t="shared" si="370"/>
        <v>0</v>
      </c>
      <c r="I611" s="4">
        <f t="shared" si="371"/>
        <v>760711.69493894768</v>
      </c>
      <c r="J611">
        <f t="shared" si="372"/>
        <v>3.5796804836388647</v>
      </c>
      <c r="O611">
        <f t="shared" si="382"/>
        <v>4.3822641646692784E-6</v>
      </c>
      <c r="P611" s="4">
        <f t="shared" si="383"/>
        <v>521197.6668708279</v>
      </c>
    </row>
    <row r="612" spans="1:16" ht="12.75" x14ac:dyDescent="0.2">
      <c r="A612" s="1">
        <v>608</v>
      </c>
      <c r="B612">
        <f t="shared" si="364"/>
        <v>4854.3300000000017</v>
      </c>
      <c r="C612">
        <f t="shared" si="365"/>
        <v>2.1272956402479025E-2</v>
      </c>
      <c r="D612" s="4">
        <f t="shared" si="366"/>
        <v>11087.415244416909</v>
      </c>
      <c r="E612" s="4">
        <f t="shared" si="367"/>
        <v>1699.0155000000004</v>
      </c>
      <c r="F612" s="4">
        <f t="shared" si="368"/>
        <v>9388.3997444169072</v>
      </c>
      <c r="G612" s="16"/>
      <c r="H612">
        <f t="shared" si="370"/>
        <v>62.58</v>
      </c>
      <c r="I612" s="4">
        <f t="shared" si="371"/>
        <v>760711.69493894768</v>
      </c>
      <c r="J612">
        <f t="shared" si="372"/>
        <v>3.5796804836388647</v>
      </c>
      <c r="O612">
        <f t="shared" si="382"/>
        <v>4.3822641646692784E-6</v>
      </c>
      <c r="P612" s="4">
        <f t="shared" si="383"/>
        <v>521197.6668708279</v>
      </c>
    </row>
    <row r="613" spans="1:16" ht="12.75" x14ac:dyDescent="0.2">
      <c r="A613" s="1">
        <v>609</v>
      </c>
      <c r="B613">
        <f t="shared" si="364"/>
        <v>4910.1500000000015</v>
      </c>
      <c r="C613">
        <f t="shared" si="365"/>
        <v>2.1517574388150863E-2</v>
      </c>
      <c r="D613" s="4">
        <f t="shared" si="366"/>
        <v>11214.909567823712</v>
      </c>
      <c r="E613" s="4">
        <f t="shared" si="367"/>
        <v>1718.5525000000005</v>
      </c>
      <c r="F613" s="4">
        <f t="shared" si="368"/>
        <v>9497.7568122406192</v>
      </c>
      <c r="G613" s="15">
        <f t="shared" ref="G613" si="386">F613</f>
        <v>9497.7568122406192</v>
      </c>
      <c r="H613">
        <f t="shared" si="370"/>
        <v>0</v>
      </c>
      <c r="I613" s="4">
        <f t="shared" si="371"/>
        <v>770209.45175118826</v>
      </c>
      <c r="J613">
        <f t="shared" si="372"/>
        <v>3.5979007437655803</v>
      </c>
      <c r="O613">
        <f t="shared" si="382"/>
        <v>4.3822641646692784E-6</v>
      </c>
      <c r="P613" s="4">
        <f t="shared" si="383"/>
        <v>521197.6668708279</v>
      </c>
    </row>
    <row r="614" spans="1:16" ht="12.75" x14ac:dyDescent="0.2">
      <c r="A614" s="1">
        <v>610</v>
      </c>
      <c r="B614">
        <f t="shared" si="364"/>
        <v>4910.1500000000015</v>
      </c>
      <c r="C614">
        <f t="shared" si="365"/>
        <v>2.1517574388150863E-2</v>
      </c>
      <c r="D614" s="4">
        <f t="shared" si="366"/>
        <v>11214.909567823712</v>
      </c>
      <c r="E614" s="4">
        <f t="shared" si="367"/>
        <v>1718.5525000000005</v>
      </c>
      <c r="F614" s="4">
        <f t="shared" si="368"/>
        <v>9496.357067823712</v>
      </c>
      <c r="G614" s="16"/>
      <c r="H614">
        <f t="shared" si="370"/>
        <v>63.300000000000004</v>
      </c>
      <c r="I614" s="4">
        <f t="shared" si="371"/>
        <v>770209.45175118826</v>
      </c>
      <c r="J614">
        <f t="shared" si="372"/>
        <v>3.5979007437655803</v>
      </c>
      <c r="O614">
        <f t="shared" si="382"/>
        <v>4.3822641646692784E-6</v>
      </c>
      <c r="P614" s="4">
        <f t="shared" si="383"/>
        <v>521197.6668708279</v>
      </c>
    </row>
    <row r="615" spans="1:16" ht="12.75" x14ac:dyDescent="0.2">
      <c r="A615" s="1">
        <v>611</v>
      </c>
      <c r="B615">
        <f t="shared" si="364"/>
        <v>4966.590000000002</v>
      </c>
      <c r="C615">
        <f t="shared" si="365"/>
        <v>2.1764909377604801E-2</v>
      </c>
      <c r="D615" s="4">
        <f t="shared" si="366"/>
        <v>11343.819987262625</v>
      </c>
      <c r="E615" s="4">
        <f t="shared" si="367"/>
        <v>1738.3065000000006</v>
      </c>
      <c r="F615" s="4">
        <f t="shared" si="368"/>
        <v>9606.870555086336</v>
      </c>
      <c r="G615" s="15">
        <f t="shared" ref="G615" si="387">F615</f>
        <v>9606.870555086336</v>
      </c>
      <c r="H615">
        <f t="shared" si="370"/>
        <v>0</v>
      </c>
      <c r="I615" s="4">
        <f t="shared" si="371"/>
        <v>779816.32230627455</v>
      </c>
      <c r="J615">
        <f t="shared" si="372"/>
        <v>3.6163304377143892</v>
      </c>
      <c r="O615">
        <f t="shared" si="382"/>
        <v>4.3822641646692784E-6</v>
      </c>
      <c r="P615" s="4">
        <f t="shared" si="383"/>
        <v>521197.6668708279</v>
      </c>
    </row>
    <row r="616" spans="1:16" ht="12.75" x14ac:dyDescent="0.2">
      <c r="A616" s="1">
        <v>612</v>
      </c>
      <c r="B616">
        <f t="shared" si="364"/>
        <v>4966.590000000002</v>
      </c>
      <c r="C616">
        <f t="shared" si="365"/>
        <v>2.1764909377604801E-2</v>
      </c>
      <c r="D616" s="4">
        <f t="shared" si="366"/>
        <v>11343.819987262625</v>
      </c>
      <c r="E616" s="4">
        <f t="shared" si="367"/>
        <v>1738.3065000000006</v>
      </c>
      <c r="F616" s="4">
        <f t="shared" si="368"/>
        <v>9605.513487262624</v>
      </c>
      <c r="G616" s="16"/>
      <c r="H616">
        <f t="shared" si="370"/>
        <v>64.03</v>
      </c>
      <c r="I616" s="4">
        <f t="shared" si="371"/>
        <v>779816.32230627455</v>
      </c>
      <c r="J616">
        <f t="shared" si="372"/>
        <v>3.6163304377143892</v>
      </c>
      <c r="O616">
        <f t="shared" si="382"/>
        <v>4.3822641646692784E-6</v>
      </c>
      <c r="P616" s="4">
        <f t="shared" si="383"/>
        <v>521197.6668708279</v>
      </c>
    </row>
    <row r="617" spans="1:16" ht="12.75" x14ac:dyDescent="0.2">
      <c r="A617" s="1">
        <v>613</v>
      </c>
      <c r="B617">
        <f t="shared" si="364"/>
        <v>5023.6500000000015</v>
      </c>
      <c r="C617">
        <f t="shared" si="365"/>
        <v>2.2014961370840826E-2</v>
      </c>
      <c r="D617" s="4">
        <f t="shared" si="366"/>
        <v>11474.146502733642</v>
      </c>
      <c r="E617" s="4">
        <f t="shared" si="367"/>
        <v>1758.2775000000006</v>
      </c>
      <c r="F617" s="4">
        <f t="shared" si="368"/>
        <v>9716.8824899962656</v>
      </c>
      <c r="G617" s="15">
        <f t="shared" ref="G617" si="388">F617</f>
        <v>9716.8824899962656</v>
      </c>
      <c r="H617">
        <f t="shared" si="370"/>
        <v>0</v>
      </c>
      <c r="I617" s="4">
        <f t="shared" si="371"/>
        <v>789533.20479627082</v>
      </c>
      <c r="J617">
        <f t="shared" si="372"/>
        <v>3.6349718661403179</v>
      </c>
      <c r="O617">
        <f t="shared" si="382"/>
        <v>4.3822641646692784E-6</v>
      </c>
      <c r="P617" s="4">
        <f t="shared" si="383"/>
        <v>521197.6668708279</v>
      </c>
    </row>
    <row r="618" spans="1:16" ht="12.75" x14ac:dyDescent="0.2">
      <c r="A618" s="1">
        <v>614</v>
      </c>
      <c r="B618">
        <f t="shared" si="364"/>
        <v>5023.6500000000015</v>
      </c>
      <c r="C618">
        <f t="shared" si="365"/>
        <v>2.2014961370840826E-2</v>
      </c>
      <c r="D618" s="4">
        <f t="shared" si="366"/>
        <v>11474.146502733642</v>
      </c>
      <c r="E618" s="4">
        <f t="shared" si="367"/>
        <v>1758.2775000000006</v>
      </c>
      <c r="F618" s="4">
        <f t="shared" si="368"/>
        <v>9715.8690027336415</v>
      </c>
      <c r="G618" s="16"/>
      <c r="H618">
        <f t="shared" si="370"/>
        <v>64.77</v>
      </c>
      <c r="I618" s="4">
        <f t="shared" si="371"/>
        <v>789533.20479627082</v>
      </c>
      <c r="J618">
        <f t="shared" si="372"/>
        <v>3.6349718661403179</v>
      </c>
      <c r="O618">
        <f t="shared" si="382"/>
        <v>4.3822641646692784E-6</v>
      </c>
      <c r="P618" s="4">
        <f t="shared" si="383"/>
        <v>521197.6668708279</v>
      </c>
    </row>
    <row r="619" spans="1:16" ht="12.75" x14ac:dyDescent="0.2">
      <c r="A619" s="1">
        <v>615</v>
      </c>
      <c r="B619">
        <f t="shared" si="364"/>
        <v>5081.340000000002</v>
      </c>
      <c r="C619">
        <f t="shared" si="365"/>
        <v>2.2267774190500599E-2</v>
      </c>
      <c r="D619" s="4">
        <f t="shared" si="366"/>
        <v>11605.91195449535</v>
      </c>
      <c r="E619" s="4">
        <f t="shared" si="367"/>
        <v>1778.4690000000007</v>
      </c>
      <c r="F619" s="4">
        <f t="shared" si="368"/>
        <v>9827.8119572289907</v>
      </c>
      <c r="G619" s="15">
        <f t="shared" ref="G619" si="389">F619</f>
        <v>9827.8119572289907</v>
      </c>
      <c r="H619">
        <f t="shared" si="370"/>
        <v>0</v>
      </c>
      <c r="I619" s="4">
        <f t="shared" si="371"/>
        <v>799361.01675349986</v>
      </c>
      <c r="J619">
        <f t="shared" si="372"/>
        <v>3.6538273668057322</v>
      </c>
      <c r="O619">
        <f t="shared" si="382"/>
        <v>4.3822641646692784E-6</v>
      </c>
      <c r="P619" s="4">
        <f t="shared" si="383"/>
        <v>521197.6668708279</v>
      </c>
    </row>
    <row r="620" spans="1:16" ht="12.75" x14ac:dyDescent="0.2">
      <c r="A620" s="1">
        <v>616</v>
      </c>
      <c r="B620">
        <f t="shared" si="364"/>
        <v>5081.340000000002</v>
      </c>
      <c r="C620">
        <f t="shared" si="365"/>
        <v>2.0486352255260552E-2</v>
      </c>
      <c r="D620" s="4">
        <f t="shared" si="366"/>
        <v>11531.634117986579</v>
      </c>
      <c r="E620" s="4">
        <f t="shared" si="367"/>
        <v>1778.4690000000007</v>
      </c>
      <c r="F620" s="4">
        <f t="shared" si="368"/>
        <v>9753.1651179865785</v>
      </c>
      <c r="G620" s="16"/>
      <c r="H620">
        <f t="shared" si="370"/>
        <v>65.02</v>
      </c>
      <c r="I620" s="4">
        <f t="shared" si="371"/>
        <v>799361.01675349986</v>
      </c>
      <c r="J620">
        <f t="shared" si="372"/>
        <v>3.6538273668057322</v>
      </c>
      <c r="O620">
        <f>$O$619-($O$619*$N$9)</f>
        <v>4.031683031495736E-6</v>
      </c>
      <c r="P620" s="4">
        <f>$P$619+$P$619*$N$6</f>
        <v>562893.48022049409</v>
      </c>
    </row>
    <row r="621" spans="1:16" ht="12.75" x14ac:dyDescent="0.2">
      <c r="A621" s="1">
        <v>617</v>
      </c>
      <c r="B621">
        <f t="shared" si="364"/>
        <v>5139.2200000000021</v>
      </c>
      <c r="C621">
        <f t="shared" si="365"/>
        <v>2.0719706069123524E-2</v>
      </c>
      <c r="D621" s="4">
        <f t="shared" si="366"/>
        <v>11662.987458394633</v>
      </c>
      <c r="E621" s="4">
        <f t="shared" si="367"/>
        <v>1798.7270000000005</v>
      </c>
      <c r="F621" s="4">
        <f t="shared" si="368"/>
        <v>9864.4255763812107</v>
      </c>
      <c r="G621" s="15">
        <f t="shared" ref="G621" si="390">F621</f>
        <v>9864.4255763812107</v>
      </c>
      <c r="H621">
        <f t="shared" si="370"/>
        <v>0</v>
      </c>
      <c r="I621" s="4">
        <f t="shared" si="371"/>
        <v>809225.44232988101</v>
      </c>
      <c r="J621">
        <f t="shared" si="372"/>
        <v>3.6713515713044775</v>
      </c>
      <c r="O621">
        <f>$O$619-($O$619*$N$9)</f>
        <v>4.031683031495736E-6</v>
      </c>
      <c r="P621" s="4">
        <f>$P$619+$P$619*$N$6</f>
        <v>562893.48022049409</v>
      </c>
    </row>
    <row r="622" spans="1:16" ht="12.75" x14ac:dyDescent="0.2">
      <c r="A622" s="1">
        <v>618</v>
      </c>
      <c r="B622">
        <f t="shared" si="364"/>
        <v>5139.2200000000021</v>
      </c>
      <c r="C622">
        <f t="shared" si="365"/>
        <v>2.0719706069123524E-2</v>
      </c>
      <c r="D622" s="4">
        <f t="shared" si="366"/>
        <v>11662.987458394633</v>
      </c>
      <c r="E622" s="4">
        <f t="shared" si="367"/>
        <v>1798.7270000000005</v>
      </c>
      <c r="F622" s="4">
        <f t="shared" si="368"/>
        <v>9864.2604583946322</v>
      </c>
      <c r="G622" s="16"/>
      <c r="H622">
        <f t="shared" si="370"/>
        <v>65.760000000000005</v>
      </c>
      <c r="I622" s="4">
        <f t="shared" si="371"/>
        <v>809225.44232988101</v>
      </c>
      <c r="J622">
        <f t="shared" si="372"/>
        <v>3.6713515713044775</v>
      </c>
      <c r="O622">
        <f t="shared" ref="O622:O633" si="391">$O$619-($O$619*$N$9)</f>
        <v>4.031683031495736E-6</v>
      </c>
      <c r="P622" s="4">
        <f t="shared" ref="P622:P633" si="392">$P$619+$P$619*$N$6</f>
        <v>562893.48022049409</v>
      </c>
    </row>
    <row r="623" spans="1:16" ht="12.75" x14ac:dyDescent="0.2">
      <c r="A623" s="1">
        <v>619</v>
      </c>
      <c r="B623">
        <f t="shared" si="364"/>
        <v>5197.7300000000023</v>
      </c>
      <c r="C623">
        <f t="shared" si="365"/>
        <v>2.0955599843296341E-2</v>
      </c>
      <c r="D623" s="4">
        <f t="shared" si="366"/>
        <v>11795.770525901118</v>
      </c>
      <c r="E623" s="4">
        <f t="shared" si="367"/>
        <v>1819.2055000000007</v>
      </c>
      <c r="F623" s="4">
        <f t="shared" si="368"/>
        <v>9976.8254842957485</v>
      </c>
      <c r="G623" s="15">
        <f t="shared" ref="G623" si="393">F623</f>
        <v>9976.8254842957485</v>
      </c>
      <c r="H623">
        <f t="shared" si="370"/>
        <v>0</v>
      </c>
      <c r="I623" s="4">
        <f t="shared" si="371"/>
        <v>819202.26781417674</v>
      </c>
      <c r="J623">
        <f t="shared" si="372"/>
        <v>3.6890752888042666</v>
      </c>
      <c r="O623">
        <f t="shared" si="391"/>
        <v>4.031683031495736E-6</v>
      </c>
      <c r="P623" s="4">
        <f t="shared" si="392"/>
        <v>562893.48022049409</v>
      </c>
    </row>
    <row r="624" spans="1:16" ht="12.75" x14ac:dyDescent="0.2">
      <c r="A624" s="1">
        <v>620</v>
      </c>
      <c r="B624">
        <f t="shared" si="364"/>
        <v>5197.7300000000023</v>
      </c>
      <c r="C624">
        <f t="shared" si="365"/>
        <v>2.0955599843296341E-2</v>
      </c>
      <c r="D624" s="4">
        <f t="shared" si="366"/>
        <v>11795.770525901118</v>
      </c>
      <c r="E624" s="4">
        <f t="shared" si="367"/>
        <v>1819.2055000000007</v>
      </c>
      <c r="F624" s="4">
        <f t="shared" si="368"/>
        <v>9976.5650259011181</v>
      </c>
      <c r="G624" s="16"/>
      <c r="H624">
        <f t="shared" si="370"/>
        <v>66.510000000000005</v>
      </c>
      <c r="I624" s="4">
        <f t="shared" si="371"/>
        <v>819202.26781417674</v>
      </c>
      <c r="J624">
        <f t="shared" si="372"/>
        <v>3.6890752888042666</v>
      </c>
      <c r="O624">
        <f t="shared" si="391"/>
        <v>4.031683031495736E-6</v>
      </c>
      <c r="P624" s="4">
        <f t="shared" si="392"/>
        <v>562893.48022049409</v>
      </c>
    </row>
    <row r="625" spans="1:16" ht="12.75" x14ac:dyDescent="0.2">
      <c r="A625" s="1">
        <v>621</v>
      </c>
      <c r="B625">
        <f t="shared" si="364"/>
        <v>5256.8800000000028</v>
      </c>
      <c r="C625">
        <f t="shared" si="365"/>
        <v>2.1194073894609318E-2</v>
      </c>
      <c r="D625" s="4">
        <f t="shared" si="366"/>
        <v>11930.006014586961</v>
      </c>
      <c r="E625" s="4">
        <f t="shared" si="367"/>
        <v>1839.9080000000013</v>
      </c>
      <c r="F625" s="4">
        <f t="shared" si="368"/>
        <v>10090.163040488076</v>
      </c>
      <c r="G625" s="15">
        <f t="shared" ref="G625" si="394">F625</f>
        <v>10090.163040488076</v>
      </c>
      <c r="H625">
        <f t="shared" si="370"/>
        <v>0</v>
      </c>
      <c r="I625" s="4">
        <f t="shared" si="371"/>
        <v>829292.43085466477</v>
      </c>
      <c r="J625">
        <f t="shared" si="372"/>
        <v>3.7070007016383868</v>
      </c>
      <c r="O625">
        <f t="shared" si="391"/>
        <v>4.031683031495736E-6</v>
      </c>
      <c r="P625" s="4">
        <f t="shared" si="392"/>
        <v>562893.48022049409</v>
      </c>
    </row>
    <row r="626" spans="1:16" ht="12.75" x14ac:dyDescent="0.2">
      <c r="A626" s="1">
        <v>622</v>
      </c>
      <c r="B626">
        <f t="shared" si="364"/>
        <v>5256.8800000000028</v>
      </c>
      <c r="C626">
        <f t="shared" si="365"/>
        <v>2.1194073894609318E-2</v>
      </c>
      <c r="D626" s="4">
        <f t="shared" si="366"/>
        <v>11930.006014586961</v>
      </c>
      <c r="E626" s="4">
        <f t="shared" si="367"/>
        <v>1839.9080000000013</v>
      </c>
      <c r="F626" s="4">
        <f t="shared" si="368"/>
        <v>10090.09801458696</v>
      </c>
      <c r="G626" s="16"/>
      <c r="H626">
        <f t="shared" si="370"/>
        <v>67.260000000000005</v>
      </c>
      <c r="I626" s="4">
        <f t="shared" si="371"/>
        <v>829292.43085466477</v>
      </c>
      <c r="J626">
        <f t="shared" si="372"/>
        <v>3.7070007016383868</v>
      </c>
      <c r="O626">
        <f t="shared" si="391"/>
        <v>4.031683031495736E-6</v>
      </c>
      <c r="P626" s="4">
        <f t="shared" si="392"/>
        <v>562893.48022049409</v>
      </c>
    </row>
    <row r="627" spans="1:16" ht="12.75" x14ac:dyDescent="0.2">
      <c r="A627" s="1">
        <v>623</v>
      </c>
      <c r="B627">
        <f t="shared" si="364"/>
        <v>5316.6600000000035</v>
      </c>
      <c r="C627">
        <f t="shared" si="365"/>
        <v>2.1435087906232133E-2</v>
      </c>
      <c r="D627" s="4">
        <f t="shared" si="366"/>
        <v>12065.67123037123</v>
      </c>
      <c r="E627" s="4">
        <f t="shared" si="367"/>
        <v>1860.8310000000013</v>
      </c>
      <c r="F627" s="4">
        <f t="shared" si="368"/>
        <v>10205.938244958186</v>
      </c>
      <c r="G627" s="15">
        <f t="shared" ref="G627" si="395">F627</f>
        <v>10205.938244958186</v>
      </c>
      <c r="H627">
        <f t="shared" si="370"/>
        <v>0</v>
      </c>
      <c r="I627" s="4">
        <f t="shared" si="371"/>
        <v>839498.36909962294</v>
      </c>
      <c r="J627">
        <f t="shared" si="372"/>
        <v>3.7251299580411681</v>
      </c>
      <c r="O627">
        <f t="shared" si="391"/>
        <v>4.031683031495736E-6</v>
      </c>
      <c r="P627" s="4">
        <f t="shared" si="392"/>
        <v>562893.48022049409</v>
      </c>
    </row>
    <row r="628" spans="1:16" ht="12.75" x14ac:dyDescent="0.2">
      <c r="A628" s="1">
        <v>624</v>
      </c>
      <c r="B628">
        <f t="shared" si="364"/>
        <v>5316.6600000000035</v>
      </c>
      <c r="C628">
        <f t="shared" si="365"/>
        <v>2.1435087906232133E-2</v>
      </c>
      <c r="D628" s="4">
        <f t="shared" si="366"/>
        <v>12065.67123037123</v>
      </c>
      <c r="E628" s="4">
        <f t="shared" si="367"/>
        <v>1860.8310000000013</v>
      </c>
      <c r="F628" s="4">
        <f t="shared" si="368"/>
        <v>10204.840230371228</v>
      </c>
      <c r="G628" s="16"/>
      <c r="H628">
        <f t="shared" si="370"/>
        <v>68.03</v>
      </c>
      <c r="I628" s="4">
        <f t="shared" si="371"/>
        <v>839498.36909962294</v>
      </c>
      <c r="J628">
        <f t="shared" si="372"/>
        <v>3.7251299580411681</v>
      </c>
      <c r="O628">
        <f t="shared" si="391"/>
        <v>4.031683031495736E-6</v>
      </c>
      <c r="P628" s="4">
        <f t="shared" si="392"/>
        <v>562893.48022049409</v>
      </c>
    </row>
    <row r="629" spans="1:16" ht="12.75" x14ac:dyDescent="0.2">
      <c r="A629" s="1">
        <v>625</v>
      </c>
      <c r="B629">
        <f t="shared" si="364"/>
        <v>5377.1000000000031</v>
      </c>
      <c r="C629">
        <f t="shared" si="365"/>
        <v>2.1678762828655735E-2</v>
      </c>
      <c r="D629" s="4">
        <f t="shared" si="366"/>
        <v>12202.834255496709</v>
      </c>
      <c r="E629" s="4">
        <f t="shared" si="367"/>
        <v>1881.985000000001</v>
      </c>
      <c r="F629" s="4">
        <f t="shared" si="368"/>
        <v>10321.189485867937</v>
      </c>
      <c r="G629" s="15">
        <f t="shared" ref="G629" si="396">F629</f>
        <v>10321.189485867937</v>
      </c>
      <c r="H629">
        <f t="shared" si="370"/>
        <v>0</v>
      </c>
      <c r="I629" s="4">
        <f t="shared" si="371"/>
        <v>849819.55858549091</v>
      </c>
      <c r="J629">
        <f t="shared" si="372"/>
        <v>3.7434653085438137</v>
      </c>
      <c r="O629">
        <f t="shared" si="391"/>
        <v>4.031683031495736E-6</v>
      </c>
      <c r="P629" s="4">
        <f t="shared" si="392"/>
        <v>562893.48022049409</v>
      </c>
    </row>
    <row r="630" spans="1:16" ht="12.75" x14ac:dyDescent="0.2">
      <c r="A630" s="1">
        <v>626</v>
      </c>
      <c r="B630">
        <f t="shared" si="364"/>
        <v>5377.1000000000031</v>
      </c>
      <c r="C630">
        <f t="shared" si="365"/>
        <v>2.1678762828655735E-2</v>
      </c>
      <c r="D630" s="4">
        <f t="shared" si="366"/>
        <v>12202.834255496709</v>
      </c>
      <c r="E630" s="4">
        <f t="shared" si="367"/>
        <v>1881.985000000001</v>
      </c>
      <c r="F630" s="4">
        <f t="shared" si="368"/>
        <v>10320.849255496709</v>
      </c>
      <c r="G630" s="16"/>
      <c r="H630">
        <f t="shared" si="370"/>
        <v>68.8</v>
      </c>
      <c r="I630" s="4">
        <f t="shared" si="371"/>
        <v>849819.55858549091</v>
      </c>
      <c r="J630">
        <f t="shared" si="372"/>
        <v>3.7434653085438137</v>
      </c>
      <c r="O630">
        <f t="shared" si="391"/>
        <v>4.031683031495736E-6</v>
      </c>
      <c r="P630" s="4">
        <f t="shared" si="392"/>
        <v>562893.48022049409</v>
      </c>
    </row>
    <row r="631" spans="1:16" ht="12.75" x14ac:dyDescent="0.2">
      <c r="A631" s="1">
        <v>627</v>
      </c>
      <c r="B631">
        <f t="shared" si="364"/>
        <v>5438.1900000000032</v>
      </c>
      <c r="C631">
        <f t="shared" si="365"/>
        <v>2.1925058345049809E-2</v>
      </c>
      <c r="D631" s="4">
        <f t="shared" si="366"/>
        <v>12341.472395882474</v>
      </c>
      <c r="E631" s="4">
        <f t="shared" si="367"/>
        <v>1903.3665000000015</v>
      </c>
      <c r="F631" s="4">
        <f t="shared" si="368"/>
        <v>10438.955151379183</v>
      </c>
      <c r="G631" s="15">
        <f t="shared" ref="G631" si="397">F631</f>
        <v>10438.955151379183</v>
      </c>
      <c r="H631">
        <f t="shared" si="370"/>
        <v>0</v>
      </c>
      <c r="I631" s="4">
        <f t="shared" si="371"/>
        <v>860258.51373687014</v>
      </c>
      <c r="J631">
        <f t="shared" si="372"/>
        <v>3.7620089695785688</v>
      </c>
      <c r="O631">
        <f t="shared" si="391"/>
        <v>4.031683031495736E-6</v>
      </c>
      <c r="P631" s="4">
        <f t="shared" si="392"/>
        <v>562893.48022049409</v>
      </c>
    </row>
    <row r="632" spans="1:16" ht="12.75" x14ac:dyDescent="0.2">
      <c r="A632" s="1">
        <v>628</v>
      </c>
      <c r="B632">
        <f t="shared" si="364"/>
        <v>5438.1900000000032</v>
      </c>
      <c r="C632">
        <f t="shared" si="365"/>
        <v>2.1925058345049809E-2</v>
      </c>
      <c r="D632" s="4">
        <f t="shared" si="366"/>
        <v>12341.472395882474</v>
      </c>
      <c r="E632" s="4">
        <f t="shared" si="367"/>
        <v>1903.3665000000015</v>
      </c>
      <c r="F632" s="4">
        <f t="shared" si="368"/>
        <v>10438.105895882472</v>
      </c>
      <c r="G632" s="16"/>
      <c r="H632">
        <f t="shared" si="370"/>
        <v>69.58</v>
      </c>
      <c r="I632" s="4">
        <f t="shared" si="371"/>
        <v>860258.51373687014</v>
      </c>
      <c r="J632">
        <f t="shared" si="372"/>
        <v>3.7620089695785688</v>
      </c>
      <c r="O632">
        <f t="shared" si="391"/>
        <v>4.031683031495736E-6</v>
      </c>
      <c r="P632" s="4">
        <f t="shared" si="392"/>
        <v>562893.48022049409</v>
      </c>
    </row>
    <row r="633" spans="1:16" ht="12.75" x14ac:dyDescent="0.2">
      <c r="A633" s="1">
        <v>629</v>
      </c>
      <c r="B633">
        <f t="shared" si="364"/>
        <v>5499.9400000000032</v>
      </c>
      <c r="C633">
        <f t="shared" si="365"/>
        <v>2.217401477224467E-2</v>
      </c>
      <c r="D633" s="4">
        <f t="shared" si="366"/>
        <v>12481.608345609449</v>
      </c>
      <c r="E633" s="4">
        <f t="shared" si="367"/>
        <v>1924.9790000000012</v>
      </c>
      <c r="F633" s="4">
        <f t="shared" si="368"/>
        <v>10557.735241491921</v>
      </c>
      <c r="G633" s="15">
        <f t="shared" ref="G633" si="398">F633</f>
        <v>10557.735241491921</v>
      </c>
      <c r="H633">
        <f t="shared" si="370"/>
        <v>0</v>
      </c>
      <c r="I633" s="4">
        <f t="shared" si="371"/>
        <v>870816.24897836207</v>
      </c>
      <c r="J633">
        <f t="shared" si="372"/>
        <v>3.7807631916766362</v>
      </c>
      <c r="O633">
        <f t="shared" si="391"/>
        <v>4.031683031495736E-6</v>
      </c>
      <c r="P633" s="4">
        <f t="shared" si="392"/>
        <v>562893.48022049409</v>
      </c>
    </row>
    <row r="634" spans="1:16" ht="12.75" x14ac:dyDescent="0.2">
      <c r="A634" s="1">
        <v>630</v>
      </c>
      <c r="B634">
        <f t="shared" si="364"/>
        <v>5499.9400000000032</v>
      </c>
      <c r="C634">
        <f t="shared" si="365"/>
        <v>2.0400093590465098E-2</v>
      </c>
      <c r="D634" s="4">
        <f t="shared" si="366"/>
        <v>12401.72605219755</v>
      </c>
      <c r="E634" s="4">
        <f t="shared" si="367"/>
        <v>1924.9790000000012</v>
      </c>
      <c r="F634" s="4">
        <f t="shared" si="368"/>
        <v>10476.747052197548</v>
      </c>
      <c r="G634" s="16"/>
      <c r="H634">
        <f t="shared" si="370"/>
        <v>69.84</v>
      </c>
      <c r="I634" s="4">
        <f t="shared" si="371"/>
        <v>870816.24897836207</v>
      </c>
      <c r="J634">
        <f t="shared" si="372"/>
        <v>3.7807631916766362</v>
      </c>
      <c r="O634">
        <f>$O$633-($O$633*$N$9)</f>
        <v>3.7091483889760771E-6</v>
      </c>
      <c r="P634" s="4">
        <f>$P$633+$P$633*$N$6</f>
        <v>607924.9586381336</v>
      </c>
    </row>
    <row r="635" spans="1:16" ht="12.75" x14ac:dyDescent="0.2">
      <c r="A635" s="1">
        <v>631</v>
      </c>
      <c r="B635">
        <f t="shared" si="364"/>
        <v>5561.8900000000031</v>
      </c>
      <c r="C635">
        <f t="shared" si="365"/>
        <v>2.0629875333162163E-2</v>
      </c>
      <c r="D635" s="4">
        <f t="shared" si="366"/>
        <v>12541.416108622461</v>
      </c>
      <c r="E635" s="4">
        <f t="shared" si="367"/>
        <v>1946.6615000000011</v>
      </c>
      <c r="F635" s="4">
        <f t="shared" si="368"/>
        <v>10595.501660820009</v>
      </c>
      <c r="G635" s="15">
        <f t="shared" ref="G635" si="399">F635</f>
        <v>10595.501660820009</v>
      </c>
      <c r="H635">
        <f t="shared" si="370"/>
        <v>0</v>
      </c>
      <c r="I635" s="4">
        <f t="shared" si="371"/>
        <v>881411.75063918205</v>
      </c>
      <c r="J635">
        <f t="shared" si="372"/>
        <v>3.7981909259028415</v>
      </c>
      <c r="O635">
        <f>$O$633-($O$633*$N$9)</f>
        <v>3.7091483889760771E-6</v>
      </c>
      <c r="P635" s="4">
        <f>$P$633+$P$633*$N$6</f>
        <v>607924.9586381336</v>
      </c>
    </row>
    <row r="636" spans="1:16" ht="12.75" x14ac:dyDescent="0.2">
      <c r="A636" s="1">
        <v>632</v>
      </c>
      <c r="B636">
        <f t="shared" si="364"/>
        <v>5561.8900000000031</v>
      </c>
      <c r="C636">
        <f t="shared" si="365"/>
        <v>2.0629875333162163E-2</v>
      </c>
      <c r="D636" s="4">
        <f t="shared" si="366"/>
        <v>12541.416108622461</v>
      </c>
      <c r="E636" s="4">
        <f t="shared" si="367"/>
        <v>1946.6615000000011</v>
      </c>
      <c r="F636" s="4">
        <f t="shared" si="368"/>
        <v>10594.754608622461</v>
      </c>
      <c r="G636" s="16"/>
      <c r="H636">
        <f t="shared" si="370"/>
        <v>70.63</v>
      </c>
      <c r="I636" s="4">
        <f t="shared" si="371"/>
        <v>881411.75063918205</v>
      </c>
      <c r="J636">
        <f t="shared" si="372"/>
        <v>3.7981909259028415</v>
      </c>
      <c r="O636">
        <f t="shared" ref="O636:O647" si="400">$O$633-($O$633*$N$9)</f>
        <v>3.7091483889760771E-6</v>
      </c>
      <c r="P636" s="4">
        <f t="shared" ref="P636:P647" si="401">$P$633+$P$633*$N$6</f>
        <v>607924.9586381336</v>
      </c>
    </row>
    <row r="637" spans="1:16" ht="12.75" x14ac:dyDescent="0.2">
      <c r="A637" s="1">
        <v>633</v>
      </c>
      <c r="B637">
        <f t="shared" si="364"/>
        <v>5624.5000000000027</v>
      </c>
      <c r="C637">
        <f t="shared" si="365"/>
        <v>2.0862105113795954E-2</v>
      </c>
      <c r="D637" s="4">
        <f t="shared" si="366"/>
        <v>12682.594388408801</v>
      </c>
      <c r="E637" s="4">
        <f t="shared" si="367"/>
        <v>1968.575000000001</v>
      </c>
      <c r="F637" s="4">
        <f t="shared" si="368"/>
        <v>10714.273997031261</v>
      </c>
      <c r="G637" s="15">
        <f t="shared" ref="G637" si="402">F637</f>
        <v>10714.273997031261</v>
      </c>
      <c r="H637">
        <f t="shared" si="370"/>
        <v>0</v>
      </c>
      <c r="I637" s="4">
        <f t="shared" si="371"/>
        <v>892126.02463621332</v>
      </c>
      <c r="J637">
        <f t="shared" si="372"/>
        <v>3.8158148435199273</v>
      </c>
      <c r="O637">
        <f t="shared" si="400"/>
        <v>3.7091483889760771E-6</v>
      </c>
      <c r="P637" s="4">
        <f t="shared" si="401"/>
        <v>607924.9586381336</v>
      </c>
    </row>
    <row r="638" spans="1:16" ht="12.75" x14ac:dyDescent="0.2">
      <c r="A638" s="1">
        <v>634</v>
      </c>
      <c r="B638">
        <f t="shared" si="364"/>
        <v>5624.5000000000027</v>
      </c>
      <c r="C638">
        <f t="shared" si="365"/>
        <v>2.0862105113795954E-2</v>
      </c>
      <c r="D638" s="4">
        <f t="shared" si="366"/>
        <v>12682.594388408801</v>
      </c>
      <c r="E638" s="4">
        <f t="shared" si="367"/>
        <v>1968.575000000001</v>
      </c>
      <c r="F638" s="4">
        <f t="shared" si="368"/>
        <v>10714.0193884088</v>
      </c>
      <c r="G638" s="16"/>
      <c r="H638">
        <f t="shared" si="370"/>
        <v>71.42</v>
      </c>
      <c r="I638" s="4">
        <f t="shared" si="371"/>
        <v>892126.02463621332</v>
      </c>
      <c r="J638">
        <f t="shared" si="372"/>
        <v>3.8158148435199273</v>
      </c>
      <c r="O638">
        <f t="shared" si="400"/>
        <v>3.7091483889760771E-6</v>
      </c>
      <c r="P638" s="4">
        <f t="shared" si="401"/>
        <v>607924.9586381336</v>
      </c>
    </row>
    <row r="639" spans="1:16" ht="12.75" x14ac:dyDescent="0.2">
      <c r="A639" s="1">
        <v>635</v>
      </c>
      <c r="B639">
        <f t="shared" si="364"/>
        <v>5687.7800000000025</v>
      </c>
      <c r="C639">
        <f t="shared" si="365"/>
        <v>2.1096820023850361E-2</v>
      </c>
      <c r="D639" s="4">
        <f t="shared" si="366"/>
        <v>12825.28344039538</v>
      </c>
      <c r="E639" s="4">
        <f t="shared" si="367"/>
        <v>1990.7230000000009</v>
      </c>
      <c r="F639" s="4">
        <f t="shared" si="368"/>
        <v>10835.579828804181</v>
      </c>
      <c r="G639" s="15">
        <f t="shared" ref="G639" si="403">F639</f>
        <v>10835.579828804181</v>
      </c>
      <c r="H639">
        <f t="shared" si="370"/>
        <v>0</v>
      </c>
      <c r="I639" s="4">
        <f t="shared" si="371"/>
        <v>902961.60446501744</v>
      </c>
      <c r="J639">
        <f t="shared" si="372"/>
        <v>3.8336370439189151</v>
      </c>
      <c r="O639">
        <f t="shared" si="400"/>
        <v>3.7091483889760771E-6</v>
      </c>
      <c r="P639" s="4">
        <f t="shared" si="401"/>
        <v>607924.9586381336</v>
      </c>
    </row>
    <row r="640" spans="1:16" ht="12.75" x14ac:dyDescent="0.2">
      <c r="A640" s="1">
        <v>636</v>
      </c>
      <c r="B640">
        <f t="shared" si="364"/>
        <v>5687.7800000000025</v>
      </c>
      <c r="C640">
        <f t="shared" si="365"/>
        <v>2.1096820023850361E-2</v>
      </c>
      <c r="D640" s="4">
        <f t="shared" si="366"/>
        <v>12825.28344039538</v>
      </c>
      <c r="E640" s="4">
        <f t="shared" si="367"/>
        <v>1990.7230000000009</v>
      </c>
      <c r="F640" s="4">
        <f t="shared" si="368"/>
        <v>10834.56044039538</v>
      </c>
      <c r="G640" s="16"/>
      <c r="H640">
        <f t="shared" si="370"/>
        <v>72.23</v>
      </c>
      <c r="I640" s="4">
        <f t="shared" si="371"/>
        <v>902961.60446501744</v>
      </c>
      <c r="J640">
        <f t="shared" si="372"/>
        <v>3.8336370439189151</v>
      </c>
      <c r="O640">
        <f t="shared" si="400"/>
        <v>3.7091483889760771E-6</v>
      </c>
      <c r="P640" s="4">
        <f t="shared" si="401"/>
        <v>607924.9586381336</v>
      </c>
    </row>
    <row r="641" spans="1:16" ht="12.75" x14ac:dyDescent="0.2">
      <c r="A641" s="1">
        <v>637</v>
      </c>
      <c r="B641">
        <f t="shared" si="364"/>
        <v>5751.7400000000016</v>
      </c>
      <c r="C641">
        <f t="shared" si="365"/>
        <v>2.1334057154809266E-2</v>
      </c>
      <c r="D641" s="4">
        <f t="shared" si="366"/>
        <v>12969.505813421001</v>
      </c>
      <c r="E641" s="4">
        <f t="shared" si="367"/>
        <v>2013.1090000000008</v>
      </c>
      <c r="F641" s="4">
        <f t="shared" si="368"/>
        <v>10956.457253816381</v>
      </c>
      <c r="G641" s="15">
        <f t="shared" ref="G641" si="404">F641</f>
        <v>10956.457253816381</v>
      </c>
      <c r="H641">
        <f t="shared" si="370"/>
        <v>0</v>
      </c>
      <c r="I641" s="4">
        <f t="shared" si="371"/>
        <v>913918.06171883387</v>
      </c>
      <c r="J641">
        <f t="shared" si="372"/>
        <v>3.8516596578250217</v>
      </c>
      <c r="O641">
        <f t="shared" si="400"/>
        <v>3.7091483889760771E-6</v>
      </c>
      <c r="P641" s="4">
        <f t="shared" si="401"/>
        <v>607924.9586381336</v>
      </c>
    </row>
    <row r="642" spans="1:16" ht="12.75" x14ac:dyDescent="0.2">
      <c r="A642" s="1">
        <v>638</v>
      </c>
      <c r="B642">
        <f t="shared" si="364"/>
        <v>5751.7400000000016</v>
      </c>
      <c r="C642">
        <f t="shared" si="365"/>
        <v>2.1334057154809266E-2</v>
      </c>
      <c r="D642" s="4">
        <f t="shared" si="366"/>
        <v>12969.505813421001</v>
      </c>
      <c r="E642" s="4">
        <f t="shared" si="367"/>
        <v>2013.1090000000008</v>
      </c>
      <c r="F642" s="4">
        <f t="shared" si="368"/>
        <v>10956.396813421001</v>
      </c>
      <c r="G642" s="16"/>
      <c r="H642">
        <f t="shared" si="370"/>
        <v>73.040000000000006</v>
      </c>
      <c r="I642" s="4">
        <f t="shared" si="371"/>
        <v>913918.06171883387</v>
      </c>
      <c r="J642">
        <f t="shared" si="372"/>
        <v>3.8516596578250217</v>
      </c>
      <c r="O642">
        <f t="shared" si="400"/>
        <v>3.7091483889760771E-6</v>
      </c>
      <c r="P642" s="4">
        <f t="shared" si="401"/>
        <v>607924.9586381336</v>
      </c>
    </row>
    <row r="643" spans="1:16" ht="12.75" x14ac:dyDescent="0.2">
      <c r="A643" s="1">
        <v>639</v>
      </c>
      <c r="B643">
        <f t="shared" si="364"/>
        <v>5816.3900000000012</v>
      </c>
      <c r="C643">
        <f t="shared" si="365"/>
        <v>2.157385359815657E-2</v>
      </c>
      <c r="D643" s="4">
        <f t="shared" si="366"/>
        <v>13115.284056324483</v>
      </c>
      <c r="E643" s="4">
        <f t="shared" si="367"/>
        <v>2035.7365000000004</v>
      </c>
      <c r="F643" s="4">
        <f t="shared" si="368"/>
        <v>11079.944369745483</v>
      </c>
      <c r="G643" s="15">
        <f t="shared" ref="G643" si="405">F643</f>
        <v>11079.944369745483</v>
      </c>
      <c r="H643">
        <f t="shared" si="370"/>
        <v>0</v>
      </c>
      <c r="I643" s="4">
        <f t="shared" si="371"/>
        <v>924998.00608857931</v>
      </c>
      <c r="J643">
        <f t="shared" si="372"/>
        <v>3.8698848472976581</v>
      </c>
      <c r="O643">
        <f t="shared" si="400"/>
        <v>3.7091483889760771E-6</v>
      </c>
      <c r="P643" s="4">
        <f t="shared" si="401"/>
        <v>607924.9586381336</v>
      </c>
    </row>
    <row r="644" spans="1:16" ht="12.75" x14ac:dyDescent="0.2">
      <c r="A644" s="1">
        <v>640</v>
      </c>
      <c r="B644">
        <f t="shared" si="364"/>
        <v>5816.3900000000012</v>
      </c>
      <c r="C644">
        <f t="shared" si="365"/>
        <v>2.157385359815657E-2</v>
      </c>
      <c r="D644" s="4">
        <f t="shared" si="366"/>
        <v>13115.284056324483</v>
      </c>
      <c r="E644" s="4">
        <f t="shared" si="367"/>
        <v>2035.7365000000004</v>
      </c>
      <c r="F644" s="4">
        <f t="shared" si="368"/>
        <v>11079.547556324482</v>
      </c>
      <c r="G644" s="16"/>
      <c r="H644">
        <f t="shared" si="370"/>
        <v>73.86</v>
      </c>
      <c r="I644" s="4">
        <f t="shared" si="371"/>
        <v>924998.00608857931</v>
      </c>
      <c r="J644">
        <f t="shared" si="372"/>
        <v>3.8698848472976581</v>
      </c>
      <c r="O644">
        <f t="shared" si="400"/>
        <v>3.7091483889760771E-6</v>
      </c>
      <c r="P644" s="4">
        <f t="shared" si="401"/>
        <v>607924.9586381336</v>
      </c>
    </row>
    <row r="645" spans="1:16" ht="12.75" x14ac:dyDescent="0.2">
      <c r="A645" s="1">
        <v>641</v>
      </c>
      <c r="B645">
        <f t="shared" si="364"/>
        <v>5881.7300000000005</v>
      </c>
      <c r="C645">
        <f t="shared" si="365"/>
        <v>2.1816209353892262E-2</v>
      </c>
      <c r="D645" s="4">
        <f t="shared" si="366"/>
        <v>13262.618169105817</v>
      </c>
      <c r="E645" s="4">
        <f t="shared" si="367"/>
        <v>2058.6055000000001</v>
      </c>
      <c r="F645" s="4">
        <f t="shared" si="368"/>
        <v>11204.560225430299</v>
      </c>
      <c r="G645" s="15">
        <f t="shared" ref="G645" si="406">F645</f>
        <v>11204.560225430299</v>
      </c>
      <c r="H645">
        <f t="shared" si="370"/>
        <v>0</v>
      </c>
      <c r="I645" s="4">
        <f t="shared" si="371"/>
        <v>936202.5663140096</v>
      </c>
      <c r="J645">
        <f t="shared" si="372"/>
        <v>3.8883147743962345</v>
      </c>
      <c r="O645">
        <f t="shared" si="400"/>
        <v>3.7091483889760771E-6</v>
      </c>
      <c r="P645" s="4">
        <f t="shared" si="401"/>
        <v>607924.9586381336</v>
      </c>
    </row>
    <row r="646" spans="1:16" ht="12.75" x14ac:dyDescent="0.2">
      <c r="A646" s="1">
        <v>642</v>
      </c>
      <c r="B646">
        <f t="shared" si="364"/>
        <v>5881.7300000000005</v>
      </c>
      <c r="C646">
        <f t="shared" si="365"/>
        <v>2.1816209353892262E-2</v>
      </c>
      <c r="D646" s="4">
        <f t="shared" si="366"/>
        <v>13262.618169105817</v>
      </c>
      <c r="E646" s="4">
        <f t="shared" si="367"/>
        <v>2058.6055000000001</v>
      </c>
      <c r="F646" s="4">
        <f t="shared" si="368"/>
        <v>11204.012669105818</v>
      </c>
      <c r="G646" s="16"/>
      <c r="H646">
        <f t="shared" si="370"/>
        <v>74.69</v>
      </c>
      <c r="I646" s="4">
        <f t="shared" si="371"/>
        <v>936202.5663140096</v>
      </c>
      <c r="J646">
        <f t="shared" si="372"/>
        <v>3.8883147743962345</v>
      </c>
      <c r="O646">
        <f t="shared" si="400"/>
        <v>3.7091483889760771E-6</v>
      </c>
      <c r="P646" s="4">
        <f t="shared" si="401"/>
        <v>607924.9586381336</v>
      </c>
    </row>
    <row r="647" spans="1:16" ht="12.75" x14ac:dyDescent="0.2">
      <c r="A647" s="1">
        <v>643</v>
      </c>
      <c r="B647">
        <f t="shared" si="364"/>
        <v>5947.77</v>
      </c>
      <c r="C647">
        <f t="shared" si="365"/>
        <v>2.2061161513500245E-2</v>
      </c>
      <c r="D647" s="4">
        <f t="shared" si="366"/>
        <v>13411.530700603822</v>
      </c>
      <c r="E647" s="4">
        <f t="shared" si="367"/>
        <v>2081.7195000000002</v>
      </c>
      <c r="F647" s="4">
        <f t="shared" si="368"/>
        <v>11330.323869709639</v>
      </c>
      <c r="G647" s="15">
        <f t="shared" ref="G647" si="407">F647</f>
        <v>11330.323869709639</v>
      </c>
      <c r="H647">
        <f t="shared" si="370"/>
        <v>0</v>
      </c>
      <c r="I647" s="4">
        <f t="shared" si="371"/>
        <v>947532.89018371922</v>
      </c>
      <c r="J647">
        <f t="shared" si="372"/>
        <v>3.9069516325143563</v>
      </c>
      <c r="O647">
        <f t="shared" si="400"/>
        <v>3.7091483889760771E-6</v>
      </c>
      <c r="P647" s="4">
        <f t="shared" si="401"/>
        <v>607924.9586381336</v>
      </c>
    </row>
    <row r="648" spans="1:16" ht="12.75" x14ac:dyDescent="0.2">
      <c r="A648" s="1">
        <v>644</v>
      </c>
      <c r="B648">
        <f t="shared" si="364"/>
        <v>5947.77</v>
      </c>
      <c r="C648">
        <f t="shared" si="365"/>
        <v>2.0296268592420223E-2</v>
      </c>
      <c r="D648" s="4">
        <f t="shared" si="366"/>
        <v>13325.696904119955</v>
      </c>
      <c r="E648" s="4">
        <f t="shared" si="367"/>
        <v>2081.7195000000002</v>
      </c>
      <c r="F648" s="4">
        <f t="shared" si="368"/>
        <v>11243.977404119956</v>
      </c>
      <c r="G648" s="16"/>
      <c r="H648">
        <f t="shared" si="370"/>
        <v>74.95</v>
      </c>
      <c r="I648" s="4">
        <f t="shared" si="371"/>
        <v>947532.89018371922</v>
      </c>
      <c r="J648">
        <f t="shared" si="372"/>
        <v>3.9069516325143563</v>
      </c>
      <c r="O648">
        <f>$O$647-($O$647*$N$9)</f>
        <v>3.4124165178579908E-6</v>
      </c>
      <c r="P648" s="4">
        <f>$P$647+$P$647*$N$6</f>
        <v>656558.9553291843</v>
      </c>
    </row>
    <row r="649" spans="1:16" ht="12.75" x14ac:dyDescent="0.2">
      <c r="A649" s="1">
        <v>645</v>
      </c>
      <c r="B649">
        <f t="shared" si="364"/>
        <v>6014</v>
      </c>
      <c r="C649">
        <f t="shared" si="365"/>
        <v>2.0522272938397958E-2</v>
      </c>
      <c r="D649" s="4">
        <f t="shared" si="366"/>
        <v>13474.082081414952</v>
      </c>
      <c r="E649" s="4">
        <f t="shared" si="367"/>
        <v>2104.9</v>
      </c>
      <c r="F649" s="4">
        <f t="shared" si="368"/>
        <v>11370.659485534907</v>
      </c>
      <c r="G649" s="15">
        <f t="shared" ref="G649" si="408">F649</f>
        <v>11370.659485534907</v>
      </c>
      <c r="H649">
        <f t="shared" si="370"/>
        <v>0</v>
      </c>
      <c r="I649" s="4">
        <f t="shared" si="371"/>
        <v>958903.54966925411</v>
      </c>
      <c r="J649">
        <f t="shared" si="372"/>
        <v>3.9242679481157703</v>
      </c>
      <c r="O649">
        <f>$O$647-($O$647*$N$9)</f>
        <v>3.4124165178579908E-6</v>
      </c>
      <c r="P649" s="4">
        <f>$P$647+$P$647*$N$6</f>
        <v>656558.9553291843</v>
      </c>
    </row>
    <row r="650" spans="1:16" ht="12.75" x14ac:dyDescent="0.2">
      <c r="A650" s="1">
        <v>646</v>
      </c>
      <c r="B650">
        <f t="shared" si="364"/>
        <v>6014</v>
      </c>
      <c r="C650">
        <f t="shared" si="365"/>
        <v>2.0522272938397958E-2</v>
      </c>
      <c r="D650" s="4">
        <f t="shared" si="366"/>
        <v>13474.082081414952</v>
      </c>
      <c r="E650" s="4">
        <f t="shared" si="367"/>
        <v>2104.9</v>
      </c>
      <c r="F650" s="4">
        <f t="shared" si="368"/>
        <v>11369.182081414952</v>
      </c>
      <c r="G650" s="16"/>
      <c r="H650">
        <f t="shared" si="370"/>
        <v>75.790000000000006</v>
      </c>
      <c r="I650" s="4">
        <f t="shared" si="371"/>
        <v>958903.54966925411</v>
      </c>
      <c r="J650">
        <f t="shared" si="372"/>
        <v>3.9242679481157703</v>
      </c>
      <c r="O650">
        <f t="shared" ref="O650:O661" si="409">$O$647-($O$647*$N$9)</f>
        <v>3.4124165178579908E-6</v>
      </c>
      <c r="P650" s="4">
        <f t="shared" ref="P650:P661" si="410">$P$647+$P$647*$N$6</f>
        <v>656558.9553291843</v>
      </c>
    </row>
    <row r="651" spans="1:16" ht="12.75" x14ac:dyDescent="0.2">
      <c r="A651" s="1">
        <v>647</v>
      </c>
      <c r="B651">
        <f t="shared" si="364"/>
        <v>6080.93</v>
      </c>
      <c r="C651">
        <f t="shared" si="365"/>
        <v>2.0750665975938193E-2</v>
      </c>
      <c r="D651" s="4">
        <f t="shared" si="366"/>
        <v>13624.035575546828</v>
      </c>
      <c r="E651" s="4">
        <f t="shared" si="367"/>
        <v>2128.3254999999999</v>
      </c>
      <c r="F651" s="4">
        <f t="shared" si="368"/>
        <v>11496.39215696178</v>
      </c>
      <c r="G651" s="15">
        <f t="shared" ref="G651" si="411">F651</f>
        <v>11496.39215696178</v>
      </c>
      <c r="H651">
        <f t="shared" si="370"/>
        <v>0</v>
      </c>
      <c r="I651" s="4">
        <f t="shared" si="371"/>
        <v>970399.94182621583</v>
      </c>
      <c r="J651">
        <f t="shared" si="372"/>
        <v>3.9417769775521032</v>
      </c>
      <c r="O651">
        <f t="shared" si="409"/>
        <v>3.4124165178579908E-6</v>
      </c>
      <c r="P651" s="4">
        <f t="shared" si="410"/>
        <v>656558.9553291843</v>
      </c>
    </row>
    <row r="652" spans="1:16" ht="12.75" x14ac:dyDescent="0.2">
      <c r="A652" s="1">
        <v>648</v>
      </c>
      <c r="B652">
        <f t="shared" si="364"/>
        <v>6080.93</v>
      </c>
      <c r="C652">
        <f t="shared" si="365"/>
        <v>2.0750665975938193E-2</v>
      </c>
      <c r="D652" s="4">
        <f t="shared" si="366"/>
        <v>13624.035575546828</v>
      </c>
      <c r="E652" s="4">
        <f t="shared" si="367"/>
        <v>2128.3254999999999</v>
      </c>
      <c r="F652" s="4">
        <f t="shared" si="368"/>
        <v>11495.710075546827</v>
      </c>
      <c r="G652" s="16"/>
      <c r="H652">
        <f t="shared" si="370"/>
        <v>76.63</v>
      </c>
      <c r="I652" s="4">
        <f t="shared" si="371"/>
        <v>970399.94182621583</v>
      </c>
      <c r="J652">
        <f t="shared" si="372"/>
        <v>3.9417769775521032</v>
      </c>
      <c r="O652">
        <f t="shared" si="409"/>
        <v>3.4124165178579908E-6</v>
      </c>
      <c r="P652" s="4">
        <f t="shared" si="410"/>
        <v>656558.9553291843</v>
      </c>
    </row>
    <row r="653" spans="1:16" ht="12.75" x14ac:dyDescent="0.2">
      <c r="A653" s="1">
        <v>649</v>
      </c>
      <c r="B653">
        <f t="shared" si="364"/>
        <v>6148.5700000000006</v>
      </c>
      <c r="C653">
        <f t="shared" si="365"/>
        <v>2.098148182920611E-2</v>
      </c>
      <c r="D653" s="4">
        <f t="shared" si="366"/>
        <v>13775.579791041826</v>
      </c>
      <c r="E653" s="4">
        <f t="shared" si="367"/>
        <v>2151.9995000000004</v>
      </c>
      <c r="F653" s="4">
        <f t="shared" si="368"/>
        <v>11624.790366588653</v>
      </c>
      <c r="G653" s="15">
        <f t="shared" ref="G653" si="412">F653</f>
        <v>11624.790366588653</v>
      </c>
      <c r="H653">
        <f t="shared" si="370"/>
        <v>0</v>
      </c>
      <c r="I653" s="4">
        <f t="shared" si="371"/>
        <v>982024.73219280445</v>
      </c>
      <c r="J653">
        <f t="shared" si="372"/>
        <v>3.9594807651506048</v>
      </c>
      <c r="O653">
        <f t="shared" si="409"/>
        <v>3.4124165178579908E-6</v>
      </c>
      <c r="P653" s="4">
        <f t="shared" si="410"/>
        <v>656558.9553291843</v>
      </c>
    </row>
    <row r="654" spans="1:16" ht="12.75" x14ac:dyDescent="0.2">
      <c r="A654" s="1">
        <v>650</v>
      </c>
      <c r="B654">
        <f t="shared" si="364"/>
        <v>6148.5700000000006</v>
      </c>
      <c r="C654">
        <f t="shared" si="365"/>
        <v>2.098148182920611E-2</v>
      </c>
      <c r="D654" s="4">
        <f t="shared" si="366"/>
        <v>13775.579791041826</v>
      </c>
      <c r="E654" s="4">
        <f t="shared" si="367"/>
        <v>2151.9995000000004</v>
      </c>
      <c r="F654" s="4">
        <f t="shared" si="368"/>
        <v>11623.580291041826</v>
      </c>
      <c r="G654" s="16"/>
      <c r="H654">
        <f t="shared" si="370"/>
        <v>77.489999999999995</v>
      </c>
      <c r="I654" s="4">
        <f t="shared" si="371"/>
        <v>982024.73219280445</v>
      </c>
      <c r="J654">
        <f t="shared" si="372"/>
        <v>3.9594807651506048</v>
      </c>
      <c r="O654">
        <f t="shared" si="409"/>
        <v>3.4124165178579908E-6</v>
      </c>
      <c r="P654" s="4">
        <f t="shared" si="410"/>
        <v>656558.9553291843</v>
      </c>
    </row>
    <row r="655" spans="1:16" ht="12.75" x14ac:dyDescent="0.2">
      <c r="A655" s="1">
        <v>651</v>
      </c>
      <c r="B655">
        <f t="shared" si="364"/>
        <v>6216.93</v>
      </c>
      <c r="C655">
        <f t="shared" si="365"/>
        <v>2.1214754622366879E-2</v>
      </c>
      <c r="D655" s="4">
        <f t="shared" si="366"/>
        <v>13928.737132426182</v>
      </c>
      <c r="E655" s="4">
        <f t="shared" si="367"/>
        <v>2175.9255000000003</v>
      </c>
      <c r="F655" s="4">
        <f t="shared" si="368"/>
        <v>11752.891923468011</v>
      </c>
      <c r="G655" s="15">
        <f t="shared" ref="G655" si="413">F655</f>
        <v>11752.891923468011</v>
      </c>
      <c r="H655">
        <f t="shared" si="370"/>
        <v>0</v>
      </c>
      <c r="I655" s="4">
        <f t="shared" si="371"/>
        <v>993777.62411627243</v>
      </c>
      <c r="J655">
        <f t="shared" si="372"/>
        <v>3.9773813840318653</v>
      </c>
      <c r="O655">
        <f t="shared" si="409"/>
        <v>3.4124165178579908E-6</v>
      </c>
      <c r="P655" s="4">
        <f t="shared" si="410"/>
        <v>656558.9553291843</v>
      </c>
    </row>
    <row r="656" spans="1:16" ht="12.75" x14ac:dyDescent="0.2">
      <c r="A656" s="1">
        <v>652</v>
      </c>
      <c r="B656">
        <f t="shared" si="364"/>
        <v>6216.93</v>
      </c>
      <c r="C656">
        <f t="shared" si="365"/>
        <v>2.1214754622366879E-2</v>
      </c>
      <c r="D656" s="4">
        <f t="shared" si="366"/>
        <v>13928.737132426182</v>
      </c>
      <c r="E656" s="4">
        <f t="shared" si="367"/>
        <v>2175.9255000000003</v>
      </c>
      <c r="F656" s="4">
        <f t="shared" si="368"/>
        <v>11752.811632426183</v>
      </c>
      <c r="G656" s="16"/>
      <c r="H656">
        <f t="shared" si="370"/>
        <v>78.350000000000009</v>
      </c>
      <c r="I656" s="4">
        <f t="shared" si="371"/>
        <v>993777.62411627243</v>
      </c>
      <c r="J656">
        <f t="shared" si="372"/>
        <v>3.9773813840318653</v>
      </c>
      <c r="O656">
        <f t="shared" si="409"/>
        <v>3.4124165178579908E-6</v>
      </c>
      <c r="P656" s="4">
        <f t="shared" si="410"/>
        <v>656558.9553291843</v>
      </c>
    </row>
    <row r="657" spans="1:16" ht="12.75" x14ac:dyDescent="0.2">
      <c r="A657" s="1">
        <v>653</v>
      </c>
      <c r="B657">
        <f t="shared" ref="B657:B720" si="414">IF((F656-G656)&lt;$M$11,B656,B656+H656)-IF(AND(F292&gt;=$M$11,G292=0),H292,IF(AND(F292&gt;=$M$11,G292&gt;0),0,0))</f>
        <v>6286.01</v>
      </c>
      <c r="C657">
        <f t="shared" ref="C657:C720" si="415">B657*O657</f>
        <v>2.1450484355420511E-2</v>
      </c>
      <c r="D657" s="4">
        <f t="shared" ref="D657:D720" si="416">C657*P657</f>
        <v>14083.507599699902</v>
      </c>
      <c r="E657" s="4">
        <f t="shared" ref="E657:E720" si="417">B657*$M$12*100</f>
        <v>2200.1035000000002</v>
      </c>
      <c r="F657" s="4">
        <f t="shared" ref="F657:F720" si="418">D657-E657+((F656-G656)-($M$11*H656*100))</f>
        <v>11883.715732126086</v>
      </c>
      <c r="G657" s="15">
        <f t="shared" ref="G657" si="419">F657</f>
        <v>11883.715732126086</v>
      </c>
      <c r="H657">
        <f t="shared" ref="H657:H720" si="420">0.01*ROUNDDOWN((F657-G657)/$M$11,0)</f>
        <v>0</v>
      </c>
      <c r="I657" s="4">
        <f t="shared" ref="I657:I720" si="421">IF(G657=0,I656,I656+G657)</f>
        <v>1005661.3398483985</v>
      </c>
      <c r="J657">
        <f t="shared" ref="J657:J720" si="422">IF(G657=0,J656,J656+C657-((E657/D657)*C657))</f>
        <v>3.9954809073164754</v>
      </c>
      <c r="O657">
        <f t="shared" si="409"/>
        <v>3.4124165178579908E-6</v>
      </c>
      <c r="P657" s="4">
        <f t="shared" si="410"/>
        <v>656558.9553291843</v>
      </c>
    </row>
    <row r="658" spans="1:16" ht="12.75" x14ac:dyDescent="0.2">
      <c r="A658" s="1">
        <v>654</v>
      </c>
      <c r="B658">
        <f t="shared" si="414"/>
        <v>6286.01</v>
      </c>
      <c r="C658">
        <f t="shared" si="415"/>
        <v>2.1450484355420511E-2</v>
      </c>
      <c r="D658" s="4">
        <f t="shared" si="416"/>
        <v>14083.507599699902</v>
      </c>
      <c r="E658" s="4">
        <f t="shared" si="417"/>
        <v>2200.1035000000002</v>
      </c>
      <c r="F658" s="4">
        <f t="shared" si="418"/>
        <v>11883.404099699903</v>
      </c>
      <c r="G658" s="16"/>
      <c r="H658">
        <f t="shared" si="420"/>
        <v>79.22</v>
      </c>
      <c r="I658" s="4">
        <f t="shared" si="421"/>
        <v>1005661.3398483985</v>
      </c>
      <c r="J658">
        <f t="shared" si="422"/>
        <v>3.9954809073164754</v>
      </c>
      <c r="O658">
        <f t="shared" si="409"/>
        <v>3.4124165178579908E-6</v>
      </c>
      <c r="P658" s="4">
        <f t="shared" si="410"/>
        <v>656558.9553291843</v>
      </c>
    </row>
    <row r="659" spans="1:16" ht="12.75" x14ac:dyDescent="0.2">
      <c r="A659" s="1">
        <v>655</v>
      </c>
      <c r="B659">
        <f t="shared" si="414"/>
        <v>6355.8200000000006</v>
      </c>
      <c r="C659">
        <f t="shared" si="415"/>
        <v>2.1688705152532177E-2</v>
      </c>
      <c r="D659" s="4">
        <f t="shared" si="416"/>
        <v>14239.913597389223</v>
      </c>
      <c r="E659" s="4">
        <f t="shared" si="417"/>
        <v>2224.5370000000003</v>
      </c>
      <c r="F659" s="4">
        <f t="shared" si="418"/>
        <v>12015.780697089125</v>
      </c>
      <c r="G659" s="15">
        <f t="shared" ref="G659" si="423">F659</f>
        <v>12015.780697089125</v>
      </c>
      <c r="H659">
        <f t="shared" si="420"/>
        <v>0</v>
      </c>
      <c r="I659" s="4">
        <f t="shared" si="421"/>
        <v>1017677.1205454876</v>
      </c>
      <c r="J659">
        <f t="shared" si="422"/>
        <v>4.013781436918368</v>
      </c>
      <c r="O659">
        <f t="shared" si="409"/>
        <v>3.4124165178579908E-6</v>
      </c>
      <c r="P659" s="4">
        <f t="shared" si="410"/>
        <v>656558.9553291843</v>
      </c>
    </row>
    <row r="660" spans="1:16" ht="12.75" x14ac:dyDescent="0.2">
      <c r="A660" s="1">
        <v>656</v>
      </c>
      <c r="B660">
        <f t="shared" si="414"/>
        <v>6355.8200000000006</v>
      </c>
      <c r="C660">
        <f t="shared" si="415"/>
        <v>2.1688705152532177E-2</v>
      </c>
      <c r="D660" s="4">
        <f t="shared" si="416"/>
        <v>14239.913597389223</v>
      </c>
      <c r="E660" s="4">
        <f t="shared" si="417"/>
        <v>2224.5370000000003</v>
      </c>
      <c r="F660" s="4">
        <f t="shared" si="418"/>
        <v>12015.376597389222</v>
      </c>
      <c r="G660" s="16"/>
      <c r="H660">
        <f t="shared" si="420"/>
        <v>80.100000000000009</v>
      </c>
      <c r="I660" s="4">
        <f t="shared" si="421"/>
        <v>1017677.1205454876</v>
      </c>
      <c r="J660">
        <f t="shared" si="422"/>
        <v>4.013781436918368</v>
      </c>
      <c r="O660">
        <f t="shared" si="409"/>
        <v>3.4124165178579908E-6</v>
      </c>
      <c r="P660" s="4">
        <f t="shared" si="410"/>
        <v>656558.9553291843</v>
      </c>
    </row>
    <row r="661" spans="1:16" ht="12.75" x14ac:dyDescent="0.2">
      <c r="A661" s="1">
        <v>657</v>
      </c>
      <c r="B661">
        <f t="shared" si="414"/>
        <v>6426.3600000000006</v>
      </c>
      <c r="C661">
        <f t="shared" si="415"/>
        <v>2.192941701370188E-2</v>
      </c>
      <c r="D661" s="4">
        <f t="shared" si="416"/>
        <v>14397.955125494147</v>
      </c>
      <c r="E661" s="4">
        <f t="shared" si="417"/>
        <v>2249.2260000000001</v>
      </c>
      <c r="F661" s="4">
        <f t="shared" si="418"/>
        <v>12149.105722883369</v>
      </c>
      <c r="G661" s="15">
        <f t="shared" ref="G661" si="424">F661</f>
        <v>12149.105722883369</v>
      </c>
      <c r="H661">
        <f t="shared" si="420"/>
        <v>0</v>
      </c>
      <c r="I661" s="4">
        <f t="shared" si="421"/>
        <v>1029826.226268371</v>
      </c>
      <c r="J661">
        <f t="shared" si="422"/>
        <v>4.0322850747514751</v>
      </c>
      <c r="O661">
        <f t="shared" si="409"/>
        <v>3.4124165178579908E-6</v>
      </c>
      <c r="P661" s="4">
        <f t="shared" si="410"/>
        <v>656558.9553291843</v>
      </c>
    </row>
    <row r="662" spans="1:16" ht="12.75" x14ac:dyDescent="0.2">
      <c r="A662" s="1">
        <v>658</v>
      </c>
      <c r="B662">
        <f t="shared" si="414"/>
        <v>6426.3600000000006</v>
      </c>
      <c r="C662">
        <f t="shared" si="415"/>
        <v>2.017506365260573E-2</v>
      </c>
      <c r="D662" s="4">
        <f t="shared" si="416"/>
        <v>14305.808212690983</v>
      </c>
      <c r="E662" s="4">
        <f t="shared" si="417"/>
        <v>2249.2260000000001</v>
      </c>
      <c r="F662" s="4">
        <f t="shared" si="418"/>
        <v>12056.582212690982</v>
      </c>
      <c r="G662" s="16"/>
      <c r="H662">
        <f t="shared" si="420"/>
        <v>80.37</v>
      </c>
      <c r="I662" s="4">
        <f t="shared" si="421"/>
        <v>1029826.226268371</v>
      </c>
      <c r="J662">
        <f t="shared" si="422"/>
        <v>4.0322850747514751</v>
      </c>
      <c r="O662">
        <f>$O$661-($O$661*$N$9)</f>
        <v>3.1394231964293515E-6</v>
      </c>
      <c r="P662" s="4">
        <f>$P$661+$P$661*$N$6</f>
        <v>709083.671755519</v>
      </c>
    </row>
    <row r="663" spans="1:16" ht="12.75" x14ac:dyDescent="0.2">
      <c r="A663" s="1">
        <v>659</v>
      </c>
      <c r="B663">
        <f t="shared" si="414"/>
        <v>6497.1</v>
      </c>
      <c r="C663">
        <f t="shared" si="415"/>
        <v>2.039714644952114E-2</v>
      </c>
      <c r="D663" s="4">
        <f t="shared" si="416"/>
        <v>14463.283497761498</v>
      </c>
      <c r="E663" s="4">
        <f t="shared" si="417"/>
        <v>2273.9850000000001</v>
      </c>
      <c r="F663" s="4">
        <f t="shared" si="418"/>
        <v>12190.38071045248</v>
      </c>
      <c r="G663" s="15">
        <f t="shared" ref="G663" si="425">F663</f>
        <v>12190.38071045248</v>
      </c>
      <c r="H663">
        <f t="shared" si="420"/>
        <v>0</v>
      </c>
      <c r="I663" s="4">
        <f t="shared" si="421"/>
        <v>1042016.6069788234</v>
      </c>
      <c r="J663">
        <f t="shared" si="422"/>
        <v>4.049475286546345</v>
      </c>
      <c r="O663">
        <f>$O$661-($O$661*$N$9)</f>
        <v>3.1394231964293515E-6</v>
      </c>
      <c r="P663" s="4">
        <f>$P$661+$P$661*$N$6</f>
        <v>709083.671755519</v>
      </c>
    </row>
    <row r="664" spans="1:16" ht="12.75" x14ac:dyDescent="0.2">
      <c r="A664" s="1">
        <v>660</v>
      </c>
      <c r="B664">
        <f t="shared" si="414"/>
        <v>6497.1</v>
      </c>
      <c r="C664">
        <f t="shared" si="415"/>
        <v>2.039714644952114E-2</v>
      </c>
      <c r="D664" s="4">
        <f t="shared" si="416"/>
        <v>14463.283497761498</v>
      </c>
      <c r="E664" s="4">
        <f t="shared" si="417"/>
        <v>2273.9850000000001</v>
      </c>
      <c r="F664" s="4">
        <f t="shared" si="418"/>
        <v>12189.298497761498</v>
      </c>
      <c r="G664" s="16"/>
      <c r="H664">
        <f t="shared" si="420"/>
        <v>81.260000000000005</v>
      </c>
      <c r="I664" s="4">
        <f t="shared" si="421"/>
        <v>1042016.6069788234</v>
      </c>
      <c r="J664">
        <f t="shared" si="422"/>
        <v>4.049475286546345</v>
      </c>
      <c r="O664">
        <f t="shared" ref="O664:O675" si="426">$O$661-($O$661*$N$9)</f>
        <v>3.1394231964293515E-6</v>
      </c>
      <c r="P664" s="4">
        <f t="shared" ref="P664:P675" si="427">$P$661+$P$661*$N$6</f>
        <v>709083.671755519</v>
      </c>
    </row>
    <row r="665" spans="1:16" ht="12.75" x14ac:dyDescent="0.2">
      <c r="A665" s="1">
        <v>661</v>
      </c>
      <c r="B665">
        <f t="shared" si="414"/>
        <v>6568.5800000000008</v>
      </c>
      <c r="C665">
        <f t="shared" si="415"/>
        <v>2.0621552419601914E-2</v>
      </c>
      <c r="D665" s="4">
        <f t="shared" si="416"/>
        <v>14622.406106990233</v>
      </c>
      <c r="E665" s="4">
        <f t="shared" si="417"/>
        <v>2299.0030000000006</v>
      </c>
      <c r="F665" s="4">
        <f t="shared" si="418"/>
        <v>12323.701604751728</v>
      </c>
      <c r="G665" s="15">
        <f t="shared" ref="G665" si="428">F665</f>
        <v>12323.701604751728</v>
      </c>
      <c r="H665">
        <f t="shared" si="420"/>
        <v>0</v>
      </c>
      <c r="I665" s="4">
        <f t="shared" si="421"/>
        <v>1054340.3085835751</v>
      </c>
      <c r="J665">
        <f t="shared" si="422"/>
        <v>4.0668546221563169</v>
      </c>
      <c r="O665">
        <f t="shared" si="426"/>
        <v>3.1394231964293515E-6</v>
      </c>
      <c r="P665" s="4">
        <f t="shared" si="427"/>
        <v>709083.671755519</v>
      </c>
    </row>
    <row r="666" spans="1:16" ht="12.75" x14ac:dyDescent="0.2">
      <c r="A666" s="1">
        <v>662</v>
      </c>
      <c r="B666">
        <f t="shared" si="414"/>
        <v>6568.5800000000008</v>
      </c>
      <c r="C666">
        <f t="shared" si="415"/>
        <v>2.0621552419601914E-2</v>
      </c>
      <c r="D666" s="4">
        <f t="shared" si="416"/>
        <v>14622.406106990233</v>
      </c>
      <c r="E666" s="4">
        <f t="shared" si="417"/>
        <v>2299.0030000000006</v>
      </c>
      <c r="F666" s="4">
        <f t="shared" si="418"/>
        <v>12323.403106990232</v>
      </c>
      <c r="G666" s="16"/>
      <c r="H666">
        <f t="shared" si="420"/>
        <v>82.15</v>
      </c>
      <c r="I666" s="4">
        <f t="shared" si="421"/>
        <v>1054340.3085835751</v>
      </c>
      <c r="J666">
        <f t="shared" si="422"/>
        <v>4.0668546221563169</v>
      </c>
      <c r="O666">
        <f t="shared" si="426"/>
        <v>3.1394231964293515E-6</v>
      </c>
      <c r="P666" s="4">
        <f t="shared" si="427"/>
        <v>709083.671755519</v>
      </c>
    </row>
    <row r="667" spans="1:16" ht="12.75" x14ac:dyDescent="0.2">
      <c r="A667" s="1">
        <v>663</v>
      </c>
      <c r="B667">
        <f t="shared" si="414"/>
        <v>6640.8</v>
      </c>
      <c r="C667">
        <f t="shared" si="415"/>
        <v>2.0848281562848039E-2</v>
      </c>
      <c r="D667" s="4">
        <f t="shared" si="416"/>
        <v>14783.176040377177</v>
      </c>
      <c r="E667" s="4">
        <f t="shared" si="417"/>
        <v>2324.2800000000002</v>
      </c>
      <c r="F667" s="4">
        <f t="shared" si="418"/>
        <v>12459.799147367408</v>
      </c>
      <c r="G667" s="15">
        <f t="shared" ref="G667" si="429">F667</f>
        <v>12459.799147367408</v>
      </c>
      <c r="H667">
        <f t="shared" si="420"/>
        <v>0</v>
      </c>
      <c r="I667" s="4">
        <f t="shared" si="421"/>
        <v>1066800.1077309425</v>
      </c>
      <c r="J667">
        <f t="shared" si="422"/>
        <v>4.084425039494417</v>
      </c>
      <c r="O667">
        <f t="shared" si="426"/>
        <v>3.1394231964293515E-6</v>
      </c>
      <c r="P667" s="4">
        <f t="shared" si="427"/>
        <v>709083.671755519</v>
      </c>
    </row>
    <row r="668" spans="1:16" ht="12.75" x14ac:dyDescent="0.2">
      <c r="A668" s="1">
        <v>664</v>
      </c>
      <c r="B668">
        <f t="shared" si="414"/>
        <v>6640.8</v>
      </c>
      <c r="C668">
        <f t="shared" si="415"/>
        <v>2.0848281562848039E-2</v>
      </c>
      <c r="D668" s="4">
        <f t="shared" si="416"/>
        <v>14783.176040377177</v>
      </c>
      <c r="E668" s="4">
        <f t="shared" si="417"/>
        <v>2324.2800000000002</v>
      </c>
      <c r="F668" s="4">
        <f t="shared" si="418"/>
        <v>12458.896040377176</v>
      </c>
      <c r="G668" s="16"/>
      <c r="H668">
        <f t="shared" si="420"/>
        <v>83.05</v>
      </c>
      <c r="I668" s="4">
        <f t="shared" si="421"/>
        <v>1066800.1077309425</v>
      </c>
      <c r="J668">
        <f t="shared" si="422"/>
        <v>4.084425039494417</v>
      </c>
      <c r="O668">
        <f t="shared" si="426"/>
        <v>3.1394231964293515E-6</v>
      </c>
      <c r="P668" s="4">
        <f t="shared" si="427"/>
        <v>709083.671755519</v>
      </c>
    </row>
    <row r="669" spans="1:16" ht="12.75" x14ac:dyDescent="0.2">
      <c r="A669" s="1">
        <v>665</v>
      </c>
      <c r="B669">
        <f t="shared" si="414"/>
        <v>6713.77</v>
      </c>
      <c r="C669">
        <f t="shared" si="415"/>
        <v>2.1077365273491487E-2</v>
      </c>
      <c r="D669" s="4">
        <f t="shared" si="416"/>
        <v>14945.615559059612</v>
      </c>
      <c r="E669" s="4">
        <f t="shared" si="417"/>
        <v>2349.8195000000001</v>
      </c>
      <c r="F669" s="4">
        <f t="shared" si="418"/>
        <v>12597.19209943679</v>
      </c>
      <c r="G669" s="15">
        <f t="shared" ref="G669" si="430">F669</f>
        <v>12597.19209943679</v>
      </c>
      <c r="H669">
        <f t="shared" si="420"/>
        <v>0</v>
      </c>
      <c r="I669" s="4">
        <f t="shared" si="421"/>
        <v>1079397.2998303794</v>
      </c>
      <c r="J669">
        <f t="shared" si="422"/>
        <v>4.1021885229319572</v>
      </c>
      <c r="O669">
        <f t="shared" si="426"/>
        <v>3.1394231964293515E-6</v>
      </c>
      <c r="P669" s="4">
        <f t="shared" si="427"/>
        <v>709083.671755519</v>
      </c>
    </row>
    <row r="670" spans="1:16" ht="12.75" x14ac:dyDescent="0.2">
      <c r="A670" s="1">
        <v>666</v>
      </c>
      <c r="B670">
        <f t="shared" si="414"/>
        <v>6713.77</v>
      </c>
      <c r="C670">
        <f t="shared" si="415"/>
        <v>2.1077365273491487E-2</v>
      </c>
      <c r="D670" s="4">
        <f t="shared" si="416"/>
        <v>14945.615559059612</v>
      </c>
      <c r="E670" s="4">
        <f t="shared" si="417"/>
        <v>2349.8195000000001</v>
      </c>
      <c r="F670" s="4">
        <f t="shared" si="418"/>
        <v>12595.796059059612</v>
      </c>
      <c r="G670" s="16"/>
      <c r="H670">
        <f t="shared" si="420"/>
        <v>83.97</v>
      </c>
      <c r="I670" s="4">
        <f t="shared" si="421"/>
        <v>1079397.2998303794</v>
      </c>
      <c r="J670">
        <f t="shared" si="422"/>
        <v>4.1021885229319572</v>
      </c>
      <c r="O670">
        <f t="shared" si="426"/>
        <v>3.1394231964293515E-6</v>
      </c>
      <c r="P670" s="4">
        <f t="shared" si="427"/>
        <v>709083.671755519</v>
      </c>
    </row>
    <row r="671" spans="1:16" ht="12.75" x14ac:dyDescent="0.2">
      <c r="A671" s="1">
        <v>667</v>
      </c>
      <c r="B671">
        <f t="shared" si="414"/>
        <v>6787.5100000000011</v>
      </c>
      <c r="C671">
        <f t="shared" si="415"/>
        <v>2.130886633999619E-2</v>
      </c>
      <c r="D671" s="4">
        <f t="shared" si="416"/>
        <v>15109.769185312087</v>
      </c>
      <c r="E671" s="4">
        <f t="shared" si="417"/>
        <v>2375.6285000000007</v>
      </c>
      <c r="F671" s="4">
        <f t="shared" si="418"/>
        <v>12734.436744371698</v>
      </c>
      <c r="G671" s="15">
        <f t="shared" ref="G671" si="431">F671</f>
        <v>12734.436744371698</v>
      </c>
      <c r="H671">
        <f t="shared" si="420"/>
        <v>0</v>
      </c>
      <c r="I671" s="4">
        <f t="shared" si="421"/>
        <v>1092131.7365747511</v>
      </c>
      <c r="J671">
        <f t="shared" si="422"/>
        <v>4.1201471097568181</v>
      </c>
      <c r="O671">
        <f t="shared" si="426"/>
        <v>3.1394231964293515E-6</v>
      </c>
      <c r="P671" s="4">
        <f t="shared" si="427"/>
        <v>709083.671755519</v>
      </c>
    </row>
    <row r="672" spans="1:16" ht="12.75" x14ac:dyDescent="0.2">
      <c r="A672" s="1">
        <v>668</v>
      </c>
      <c r="B672">
        <f t="shared" si="414"/>
        <v>6787.5100000000011</v>
      </c>
      <c r="C672">
        <f t="shared" si="415"/>
        <v>2.130886633999619E-2</v>
      </c>
      <c r="D672" s="4">
        <f t="shared" si="416"/>
        <v>15109.769185312087</v>
      </c>
      <c r="E672" s="4">
        <f t="shared" si="417"/>
        <v>2375.6285000000007</v>
      </c>
      <c r="F672" s="4">
        <f t="shared" si="418"/>
        <v>12734.140685312086</v>
      </c>
      <c r="G672" s="16"/>
      <c r="H672">
        <f t="shared" si="420"/>
        <v>84.89</v>
      </c>
      <c r="I672" s="4">
        <f t="shared" si="421"/>
        <v>1092131.7365747511</v>
      </c>
      <c r="J672">
        <f t="shared" si="422"/>
        <v>4.1201471097568181</v>
      </c>
      <c r="O672">
        <f t="shared" si="426"/>
        <v>3.1394231964293515E-6</v>
      </c>
      <c r="P672" s="4">
        <f t="shared" si="427"/>
        <v>709083.671755519</v>
      </c>
    </row>
    <row r="673" spans="1:16" ht="12.75" x14ac:dyDescent="0.2">
      <c r="A673" s="1">
        <v>669</v>
      </c>
      <c r="B673">
        <f t="shared" si="414"/>
        <v>6862.0100000000011</v>
      </c>
      <c r="C673">
        <f t="shared" si="415"/>
        <v>2.1542753368130177E-2</v>
      </c>
      <c r="D673" s="4">
        <f t="shared" si="416"/>
        <v>15275.614657997319</v>
      </c>
      <c r="E673" s="4">
        <f t="shared" si="417"/>
        <v>2401.7035000000005</v>
      </c>
      <c r="F673" s="4">
        <f t="shared" si="418"/>
        <v>12874.551843309404</v>
      </c>
      <c r="G673" s="15">
        <f t="shared" ref="G673" si="432">F673</f>
        <v>12874.551843309404</v>
      </c>
      <c r="H673">
        <f t="shared" si="420"/>
        <v>0</v>
      </c>
      <c r="I673" s="4">
        <f t="shared" si="421"/>
        <v>1105006.2884180604</v>
      </c>
      <c r="J673">
        <f t="shared" si="422"/>
        <v>4.1383028107985931</v>
      </c>
      <c r="O673">
        <f t="shared" si="426"/>
        <v>3.1394231964293515E-6</v>
      </c>
      <c r="P673" s="4">
        <f t="shared" si="427"/>
        <v>709083.671755519</v>
      </c>
    </row>
    <row r="674" spans="1:16" ht="12.75" x14ac:dyDescent="0.2">
      <c r="A674" s="1">
        <v>670</v>
      </c>
      <c r="B674">
        <f t="shared" si="414"/>
        <v>6862.0100000000011</v>
      </c>
      <c r="C674">
        <f t="shared" si="415"/>
        <v>2.1542753368130177E-2</v>
      </c>
      <c r="D674" s="4">
        <f t="shared" si="416"/>
        <v>15275.614657997319</v>
      </c>
      <c r="E674" s="4">
        <f t="shared" si="417"/>
        <v>2401.7035000000005</v>
      </c>
      <c r="F674" s="4">
        <f t="shared" si="418"/>
        <v>12873.911157997318</v>
      </c>
      <c r="G674" s="16"/>
      <c r="H674">
        <f t="shared" si="420"/>
        <v>85.820000000000007</v>
      </c>
      <c r="I674" s="4">
        <f t="shared" si="421"/>
        <v>1105006.2884180604</v>
      </c>
      <c r="J674">
        <f t="shared" si="422"/>
        <v>4.1383028107985931</v>
      </c>
      <c r="O674">
        <f t="shared" si="426"/>
        <v>3.1394231964293515E-6</v>
      </c>
      <c r="P674" s="4">
        <f t="shared" si="427"/>
        <v>709083.671755519</v>
      </c>
    </row>
    <row r="675" spans="1:16" ht="12.75" x14ac:dyDescent="0.2">
      <c r="A675" s="1">
        <v>671</v>
      </c>
      <c r="B675">
        <f t="shared" si="414"/>
        <v>6937.2900000000009</v>
      </c>
      <c r="C675">
        <f t="shared" si="415"/>
        <v>2.1779089146357379E-2</v>
      </c>
      <c r="D675" s="4">
        <f t="shared" si="416"/>
        <v>15443.196499389862</v>
      </c>
      <c r="E675" s="4">
        <f t="shared" si="417"/>
        <v>2428.0515000000005</v>
      </c>
      <c r="F675" s="4">
        <f t="shared" si="418"/>
        <v>13016.056157387176</v>
      </c>
      <c r="G675" s="15">
        <f t="shared" ref="G675" si="433">F675</f>
        <v>13016.056157387176</v>
      </c>
      <c r="H675">
        <f t="shared" si="420"/>
        <v>0</v>
      </c>
      <c r="I675" s="4">
        <f t="shared" si="421"/>
        <v>1118022.3445754475</v>
      </c>
      <c r="J675">
        <f t="shared" si="422"/>
        <v>4.1566576898034464</v>
      </c>
      <c r="O675">
        <f t="shared" si="426"/>
        <v>3.1394231964293515E-6</v>
      </c>
      <c r="P675" s="4">
        <f t="shared" si="427"/>
        <v>709083.671755519</v>
      </c>
    </row>
    <row r="676" spans="1:16" ht="12.75" x14ac:dyDescent="0.2">
      <c r="A676" s="1">
        <v>672</v>
      </c>
      <c r="B676">
        <f t="shared" si="414"/>
        <v>6937.2900000000009</v>
      </c>
      <c r="C676">
        <f t="shared" si="415"/>
        <v>2.0036762014648789E-2</v>
      </c>
      <c r="D676" s="4">
        <f t="shared" si="416"/>
        <v>15344.360041793767</v>
      </c>
      <c r="E676" s="4">
        <f t="shared" si="417"/>
        <v>2428.0515000000005</v>
      </c>
      <c r="F676" s="4">
        <f t="shared" si="418"/>
        <v>12916.308541793765</v>
      </c>
      <c r="G676" s="16"/>
      <c r="H676">
        <f t="shared" si="420"/>
        <v>86.100000000000009</v>
      </c>
      <c r="I676" s="4">
        <f t="shared" si="421"/>
        <v>1118022.3445754475</v>
      </c>
      <c r="J676">
        <f t="shared" si="422"/>
        <v>4.1566576898034464</v>
      </c>
      <c r="O676">
        <f>$O$675-($O$675*$N$9)</f>
        <v>2.8882693407150035E-6</v>
      </c>
      <c r="P676" s="4">
        <f>$P$675+$P$675*$N$6</f>
        <v>765810.36549596046</v>
      </c>
    </row>
    <row r="677" spans="1:16" ht="12.75" x14ac:dyDescent="0.2">
      <c r="A677" s="1">
        <v>673</v>
      </c>
      <c r="B677">
        <f t="shared" si="414"/>
        <v>7012.7700000000013</v>
      </c>
      <c r="C677">
        <f t="shared" si="415"/>
        <v>2.0254768584485959E-2</v>
      </c>
      <c r="D677" s="4">
        <f t="shared" si="416"/>
        <v>15511.311732721289</v>
      </c>
      <c r="E677" s="4">
        <f t="shared" si="417"/>
        <v>2454.4695000000006</v>
      </c>
      <c r="F677" s="4">
        <f t="shared" si="418"/>
        <v>13058.150774515054</v>
      </c>
      <c r="G677" s="15">
        <f t="shared" ref="G677" si="434">F677</f>
        <v>13058.150774515054</v>
      </c>
      <c r="H677">
        <f t="shared" si="420"/>
        <v>0</v>
      </c>
      <c r="I677" s="4">
        <f t="shared" si="421"/>
        <v>1131080.4953499625</v>
      </c>
      <c r="J677">
        <f t="shared" si="422"/>
        <v>4.1737073966512579</v>
      </c>
      <c r="O677">
        <f>$O$675-($O$675*$N$9)</f>
        <v>2.8882693407150035E-6</v>
      </c>
      <c r="P677" s="4">
        <f>$P$675+$P$675*$N$6</f>
        <v>765810.36549596046</v>
      </c>
    </row>
    <row r="678" spans="1:16" ht="12.75" x14ac:dyDescent="0.2">
      <c r="A678" s="1">
        <v>674</v>
      </c>
      <c r="B678">
        <f t="shared" si="414"/>
        <v>7012.7700000000013</v>
      </c>
      <c r="C678">
        <f t="shared" si="415"/>
        <v>2.0254768584485959E-2</v>
      </c>
      <c r="D678" s="4">
        <f t="shared" si="416"/>
        <v>15511.311732721289</v>
      </c>
      <c r="E678" s="4">
        <f t="shared" si="417"/>
        <v>2454.4695000000006</v>
      </c>
      <c r="F678" s="4">
        <f t="shared" si="418"/>
        <v>13056.842232721288</v>
      </c>
      <c r="G678" s="16"/>
      <c r="H678">
        <f t="shared" si="420"/>
        <v>87.04</v>
      </c>
      <c r="I678" s="4">
        <f t="shared" si="421"/>
        <v>1131080.4953499625</v>
      </c>
      <c r="J678">
        <f t="shared" si="422"/>
        <v>4.1737073966512579</v>
      </c>
      <c r="O678">
        <f t="shared" ref="O678:O689" si="435">$O$675-($O$675*$N$9)</f>
        <v>2.8882693407150035E-6</v>
      </c>
      <c r="P678" s="4">
        <f t="shared" ref="P678:P689" si="436">$P$675+$P$675*$N$6</f>
        <v>765810.36549596046</v>
      </c>
    </row>
    <row r="679" spans="1:16" ht="12.75" x14ac:dyDescent="0.2">
      <c r="A679" s="1">
        <v>675</v>
      </c>
      <c r="B679">
        <f t="shared" si="414"/>
        <v>7089.0200000000013</v>
      </c>
      <c r="C679">
        <f t="shared" si="415"/>
        <v>2.0474999121715479E-2</v>
      </c>
      <c r="D679" s="4">
        <f t="shared" si="416"/>
        <v>15679.966560930399</v>
      </c>
      <c r="E679" s="4">
        <f t="shared" si="417"/>
        <v>2481.1570000000006</v>
      </c>
      <c r="F679" s="4">
        <f t="shared" si="418"/>
        <v>13199.651793651687</v>
      </c>
      <c r="G679" s="15">
        <f t="shared" ref="G679" si="437">F679</f>
        <v>13199.651793651687</v>
      </c>
      <c r="H679">
        <f t="shared" si="420"/>
        <v>0</v>
      </c>
      <c r="I679" s="4">
        <f t="shared" si="421"/>
        <v>1144280.1471436142</v>
      </c>
      <c r="J679">
        <f t="shared" si="422"/>
        <v>4.1909424853306625</v>
      </c>
      <c r="O679">
        <f t="shared" si="435"/>
        <v>2.8882693407150035E-6</v>
      </c>
      <c r="P679" s="4">
        <f t="shared" si="436"/>
        <v>765810.36549596046</v>
      </c>
    </row>
    <row r="680" spans="1:16" ht="12.75" x14ac:dyDescent="0.2">
      <c r="A680" s="1">
        <v>676</v>
      </c>
      <c r="B680">
        <f t="shared" si="414"/>
        <v>7089.0200000000013</v>
      </c>
      <c r="C680">
        <f t="shared" si="415"/>
        <v>2.0474999121715479E-2</v>
      </c>
      <c r="D680" s="4">
        <f t="shared" si="416"/>
        <v>15679.966560930399</v>
      </c>
      <c r="E680" s="4">
        <f t="shared" si="417"/>
        <v>2481.1570000000006</v>
      </c>
      <c r="F680" s="4">
        <f t="shared" si="418"/>
        <v>13198.809560930398</v>
      </c>
      <c r="G680" s="16"/>
      <c r="H680">
        <f t="shared" si="420"/>
        <v>87.99</v>
      </c>
      <c r="I680" s="4">
        <f t="shared" si="421"/>
        <v>1144280.1471436142</v>
      </c>
      <c r="J680">
        <f t="shared" si="422"/>
        <v>4.1909424853306625</v>
      </c>
      <c r="O680">
        <f t="shared" si="435"/>
        <v>2.8882693407150035E-6</v>
      </c>
      <c r="P680" s="4">
        <f t="shared" si="436"/>
        <v>765810.36549596046</v>
      </c>
    </row>
    <row r="681" spans="1:16" ht="12.75" x14ac:dyDescent="0.2">
      <c r="A681" s="1">
        <v>677</v>
      </c>
      <c r="B681">
        <f t="shared" si="414"/>
        <v>7166.0600000000013</v>
      </c>
      <c r="C681">
        <f t="shared" si="415"/>
        <v>2.0697511391724162E-2</v>
      </c>
      <c r="D681" s="4">
        <f t="shared" si="416"/>
        <v>15850.368763753086</v>
      </c>
      <c r="E681" s="4">
        <f t="shared" si="417"/>
        <v>2508.1210000000005</v>
      </c>
      <c r="F681" s="4">
        <f t="shared" si="418"/>
        <v>13342.557324683485</v>
      </c>
      <c r="G681" s="15">
        <f t="shared" ref="G681" si="438">F681</f>
        <v>13342.557324683485</v>
      </c>
      <c r="H681">
        <f t="shared" si="420"/>
        <v>0</v>
      </c>
      <c r="I681" s="4">
        <f t="shared" si="421"/>
        <v>1157622.7044682978</v>
      </c>
      <c r="J681">
        <f t="shared" si="422"/>
        <v>4.2083648765189983</v>
      </c>
      <c r="O681">
        <f t="shared" si="435"/>
        <v>2.8882693407150035E-6</v>
      </c>
      <c r="P681" s="4">
        <f t="shared" si="436"/>
        <v>765810.36549596046</v>
      </c>
    </row>
    <row r="682" spans="1:16" ht="12.75" x14ac:dyDescent="0.2">
      <c r="A682" s="1">
        <v>678</v>
      </c>
      <c r="B682">
        <f t="shared" si="414"/>
        <v>7166.0600000000013</v>
      </c>
      <c r="C682">
        <f t="shared" si="415"/>
        <v>2.0697511391724162E-2</v>
      </c>
      <c r="D682" s="4">
        <f t="shared" si="416"/>
        <v>15850.368763753086</v>
      </c>
      <c r="E682" s="4">
        <f t="shared" si="417"/>
        <v>2508.1210000000005</v>
      </c>
      <c r="F682" s="4">
        <f t="shared" si="418"/>
        <v>13342.247763753085</v>
      </c>
      <c r="G682" s="16"/>
      <c r="H682">
        <f t="shared" si="420"/>
        <v>88.94</v>
      </c>
      <c r="I682" s="4">
        <f t="shared" si="421"/>
        <v>1157622.7044682978</v>
      </c>
      <c r="J682">
        <f t="shared" si="422"/>
        <v>4.2083648765189983</v>
      </c>
      <c r="O682">
        <f t="shared" si="435"/>
        <v>2.8882693407150035E-6</v>
      </c>
      <c r="P682" s="4">
        <f t="shared" si="436"/>
        <v>765810.36549596046</v>
      </c>
    </row>
    <row r="683" spans="1:16" ht="12.75" x14ac:dyDescent="0.2">
      <c r="A683" s="1">
        <v>679</v>
      </c>
      <c r="B683">
        <f t="shared" si="414"/>
        <v>7243.8900000000012</v>
      </c>
      <c r="C683">
        <f t="shared" si="415"/>
        <v>2.0922305394512009E-2</v>
      </c>
      <c r="D683" s="4">
        <f t="shared" si="416"/>
        <v>16022.518341189347</v>
      </c>
      <c r="E683" s="4">
        <f t="shared" si="417"/>
        <v>2535.3615000000004</v>
      </c>
      <c r="F683" s="4">
        <f t="shared" si="418"/>
        <v>13488.404604942431</v>
      </c>
      <c r="G683" s="15">
        <f t="shared" ref="G683" si="439">F683</f>
        <v>13488.404604942431</v>
      </c>
      <c r="H683">
        <f t="shared" si="420"/>
        <v>0</v>
      </c>
      <c r="I683" s="4">
        <f t="shared" si="421"/>
        <v>1171111.1090732403</v>
      </c>
      <c r="J683">
        <f t="shared" si="422"/>
        <v>4.2259764908936024</v>
      </c>
      <c r="O683">
        <f t="shared" si="435"/>
        <v>2.8882693407150035E-6</v>
      </c>
      <c r="P683" s="4">
        <f t="shared" si="436"/>
        <v>765810.36549596046</v>
      </c>
    </row>
    <row r="684" spans="1:16" ht="12.75" x14ac:dyDescent="0.2">
      <c r="A684" s="1">
        <v>680</v>
      </c>
      <c r="B684">
        <f t="shared" si="414"/>
        <v>7243.8900000000012</v>
      </c>
      <c r="C684">
        <f t="shared" si="415"/>
        <v>2.0922305394512009E-2</v>
      </c>
      <c r="D684" s="4">
        <f t="shared" si="416"/>
        <v>16022.518341189347</v>
      </c>
      <c r="E684" s="4">
        <f t="shared" si="417"/>
        <v>2535.3615000000004</v>
      </c>
      <c r="F684" s="4">
        <f t="shared" si="418"/>
        <v>13487.156841189346</v>
      </c>
      <c r="G684" s="16"/>
      <c r="H684">
        <f t="shared" si="420"/>
        <v>89.91</v>
      </c>
      <c r="I684" s="4">
        <f t="shared" si="421"/>
        <v>1171111.1090732403</v>
      </c>
      <c r="J684">
        <f t="shared" si="422"/>
        <v>4.2259764908936024</v>
      </c>
      <c r="O684">
        <f t="shared" si="435"/>
        <v>2.8882693407150035E-6</v>
      </c>
      <c r="P684" s="4">
        <f t="shared" si="436"/>
        <v>765810.36549596046</v>
      </c>
    </row>
    <row r="685" spans="1:16" ht="12.75" x14ac:dyDescent="0.2">
      <c r="A685" s="1">
        <v>681</v>
      </c>
      <c r="B685">
        <f t="shared" si="414"/>
        <v>7322.5200000000013</v>
      </c>
      <c r="C685">
        <f t="shared" si="415"/>
        <v>2.1149410012772433E-2</v>
      </c>
      <c r="D685" s="4">
        <f t="shared" si="416"/>
        <v>16196.437411905183</v>
      </c>
      <c r="E685" s="4">
        <f t="shared" si="417"/>
        <v>2562.8820000000005</v>
      </c>
      <c r="F685" s="4">
        <f t="shared" si="418"/>
        <v>13634.212253094527</v>
      </c>
      <c r="G685" s="15">
        <f t="shared" ref="G685" si="440">F685</f>
        <v>13634.212253094527</v>
      </c>
      <c r="H685">
        <f t="shared" si="420"/>
        <v>0</v>
      </c>
      <c r="I685" s="4">
        <f t="shared" si="421"/>
        <v>1184745.3213263347</v>
      </c>
      <c r="J685">
        <f t="shared" si="422"/>
        <v>4.2437792734441828</v>
      </c>
      <c r="O685">
        <f t="shared" si="435"/>
        <v>2.8882693407150035E-6</v>
      </c>
      <c r="P685" s="4">
        <f t="shared" si="436"/>
        <v>765810.36549596046</v>
      </c>
    </row>
    <row r="686" spans="1:16" ht="12.75" x14ac:dyDescent="0.2">
      <c r="A686" s="1">
        <v>682</v>
      </c>
      <c r="B686">
        <f t="shared" si="414"/>
        <v>7322.5200000000013</v>
      </c>
      <c r="C686">
        <f t="shared" si="415"/>
        <v>2.1149410012772433E-2</v>
      </c>
      <c r="D686" s="4">
        <f t="shared" si="416"/>
        <v>16196.437411905183</v>
      </c>
      <c r="E686" s="4">
        <f t="shared" si="417"/>
        <v>2562.8820000000005</v>
      </c>
      <c r="F686" s="4">
        <f t="shared" si="418"/>
        <v>13633.555411905181</v>
      </c>
      <c r="G686" s="16"/>
      <c r="H686">
        <f t="shared" si="420"/>
        <v>90.89</v>
      </c>
      <c r="I686" s="4">
        <f t="shared" si="421"/>
        <v>1184745.3213263347</v>
      </c>
      <c r="J686">
        <f t="shared" si="422"/>
        <v>4.2437792734441828</v>
      </c>
      <c r="O686">
        <f t="shared" si="435"/>
        <v>2.8882693407150035E-6</v>
      </c>
      <c r="P686" s="4">
        <f t="shared" si="436"/>
        <v>765810.36549596046</v>
      </c>
    </row>
    <row r="687" spans="1:16" ht="12.75" x14ac:dyDescent="0.2">
      <c r="A687" s="1">
        <v>683</v>
      </c>
      <c r="B687">
        <f t="shared" si="414"/>
        <v>7401.9600000000019</v>
      </c>
      <c r="C687">
        <f t="shared" si="415"/>
        <v>2.1378854129198831E-2</v>
      </c>
      <c r="D687" s="4">
        <f t="shared" si="416"/>
        <v>16372.148094566581</v>
      </c>
      <c r="E687" s="4">
        <f t="shared" si="417"/>
        <v>2590.6860000000006</v>
      </c>
      <c r="F687" s="4">
        <f t="shared" si="418"/>
        <v>13781.517506471762</v>
      </c>
      <c r="G687" s="15">
        <f t="shared" ref="G687" si="441">F687</f>
        <v>13781.517506471762</v>
      </c>
      <c r="H687">
        <f t="shared" si="420"/>
        <v>0</v>
      </c>
      <c r="I687" s="4">
        <f t="shared" si="421"/>
        <v>1198526.8388328066</v>
      </c>
      <c r="J687">
        <f t="shared" si="422"/>
        <v>4.2617751934728201</v>
      </c>
      <c r="O687">
        <f t="shared" si="435"/>
        <v>2.8882693407150035E-6</v>
      </c>
      <c r="P687" s="4">
        <f t="shared" si="436"/>
        <v>765810.36549596046</v>
      </c>
    </row>
    <row r="688" spans="1:16" ht="12.75" x14ac:dyDescent="0.2">
      <c r="A688" s="1">
        <v>684</v>
      </c>
      <c r="B688">
        <f t="shared" si="414"/>
        <v>7401.9600000000019</v>
      </c>
      <c r="C688">
        <f t="shared" si="415"/>
        <v>2.1378854129198831E-2</v>
      </c>
      <c r="D688" s="4">
        <f t="shared" si="416"/>
        <v>16372.148094566581</v>
      </c>
      <c r="E688" s="4">
        <f t="shared" si="417"/>
        <v>2590.6860000000006</v>
      </c>
      <c r="F688" s="4">
        <f t="shared" si="418"/>
        <v>13781.462094566581</v>
      </c>
      <c r="G688" s="16"/>
      <c r="H688">
        <f t="shared" si="420"/>
        <v>91.87</v>
      </c>
      <c r="I688" s="4">
        <f t="shared" si="421"/>
        <v>1198526.8388328066</v>
      </c>
      <c r="J688">
        <f t="shared" si="422"/>
        <v>4.2617751934728201</v>
      </c>
      <c r="O688">
        <f t="shared" si="435"/>
        <v>2.8882693407150035E-6</v>
      </c>
      <c r="P688" s="4">
        <f t="shared" si="436"/>
        <v>765810.36549596046</v>
      </c>
    </row>
    <row r="689" spans="1:16" ht="12.75" x14ac:dyDescent="0.2">
      <c r="A689" s="1">
        <v>685</v>
      </c>
      <c r="B689">
        <f t="shared" si="414"/>
        <v>7482.2100000000019</v>
      </c>
      <c r="C689">
        <f t="shared" si="415"/>
        <v>2.1610637743791211E-2</v>
      </c>
      <c r="D689" s="4">
        <f t="shared" si="416"/>
        <v>16549.650389173545</v>
      </c>
      <c r="E689" s="4">
        <f t="shared" si="417"/>
        <v>2618.7735000000007</v>
      </c>
      <c r="F689" s="4">
        <f t="shared" si="418"/>
        <v>13931.838983740125</v>
      </c>
      <c r="G689" s="15">
        <f t="shared" ref="G689" si="442">F689</f>
        <v>13931.838983740125</v>
      </c>
      <c r="H689">
        <f t="shared" si="420"/>
        <v>0</v>
      </c>
      <c r="I689" s="4">
        <f t="shared" si="421"/>
        <v>1212458.6778165468</v>
      </c>
      <c r="J689">
        <f t="shared" si="422"/>
        <v>4.2799662202815929</v>
      </c>
      <c r="O689">
        <f t="shared" si="435"/>
        <v>2.8882693407150035E-6</v>
      </c>
      <c r="P689" s="4">
        <f t="shared" si="436"/>
        <v>765810.36549596046</v>
      </c>
    </row>
    <row r="690" spans="1:16" ht="12.75" x14ac:dyDescent="0.2">
      <c r="A690" s="1">
        <v>686</v>
      </c>
      <c r="B690">
        <f t="shared" si="414"/>
        <v>7482.2100000000019</v>
      </c>
      <c r="C690">
        <f t="shared" si="415"/>
        <v>1.9881786724287913E-2</v>
      </c>
      <c r="D690" s="4">
        <f t="shared" si="416"/>
        <v>16443.732626682835</v>
      </c>
      <c r="E690" s="4">
        <f t="shared" si="417"/>
        <v>2618.7735000000007</v>
      </c>
      <c r="F690" s="4">
        <f t="shared" si="418"/>
        <v>13824.959126682834</v>
      </c>
      <c r="G690" s="16"/>
      <c r="H690">
        <f t="shared" si="420"/>
        <v>92.16</v>
      </c>
      <c r="I690" s="4">
        <f t="shared" si="421"/>
        <v>1212458.6778165468</v>
      </c>
      <c r="J690">
        <f t="shared" si="422"/>
        <v>4.2799662202815929</v>
      </c>
      <c r="O690">
        <f>$O$689-($O$689*$N$9)</f>
        <v>2.657207793457803E-6</v>
      </c>
      <c r="P690" s="4">
        <f>$P$689+$P$689*$N$6</f>
        <v>827075.19473563728</v>
      </c>
    </row>
    <row r="691" spans="1:16" ht="12.75" x14ac:dyDescent="0.2">
      <c r="A691" s="1">
        <v>687</v>
      </c>
      <c r="B691">
        <f t="shared" si="414"/>
        <v>7562.6600000000017</v>
      </c>
      <c r="C691">
        <f t="shared" si="415"/>
        <v>2.0095559091271593E-2</v>
      </c>
      <c r="D691" s="4">
        <f t="shared" si="416"/>
        <v>16620.538448734958</v>
      </c>
      <c r="E691" s="4">
        <f t="shared" si="417"/>
        <v>2646.9310000000005</v>
      </c>
      <c r="F691" s="4">
        <f t="shared" si="418"/>
        <v>13974.566575417792</v>
      </c>
      <c r="G691" s="15">
        <f t="shared" ref="G691" si="443">F691</f>
        <v>13974.566575417792</v>
      </c>
      <c r="H691">
        <f t="shared" si="420"/>
        <v>0</v>
      </c>
      <c r="I691" s="4">
        <f t="shared" si="421"/>
        <v>1226433.2443919645</v>
      </c>
      <c r="J691">
        <f t="shared" si="422"/>
        <v>4.2968614282840543</v>
      </c>
      <c r="O691">
        <f>$O$689-($O$689*$N$9)</f>
        <v>2.657207793457803E-6</v>
      </c>
      <c r="P691" s="4">
        <f>$P$689+$P$689*$N$6</f>
        <v>827075.19473563728</v>
      </c>
    </row>
    <row r="692" spans="1:16" ht="12.75" x14ac:dyDescent="0.2">
      <c r="A692" s="1">
        <v>688</v>
      </c>
      <c r="B692">
        <f t="shared" si="414"/>
        <v>7562.6600000000017</v>
      </c>
      <c r="C692">
        <f t="shared" si="415"/>
        <v>2.0095559091271593E-2</v>
      </c>
      <c r="D692" s="4">
        <f t="shared" si="416"/>
        <v>16620.538448734958</v>
      </c>
      <c r="E692" s="4">
        <f t="shared" si="417"/>
        <v>2646.9310000000005</v>
      </c>
      <c r="F692" s="4">
        <f t="shared" si="418"/>
        <v>13973.607448734958</v>
      </c>
      <c r="G692" s="16"/>
      <c r="H692">
        <f t="shared" si="420"/>
        <v>93.15</v>
      </c>
      <c r="I692" s="4">
        <f t="shared" si="421"/>
        <v>1226433.2443919645</v>
      </c>
      <c r="J692">
        <f t="shared" si="422"/>
        <v>4.2968614282840543</v>
      </c>
      <c r="O692">
        <f t="shared" ref="O692:O703" si="444">$O$689-($O$689*$N$9)</f>
        <v>2.657207793457803E-6</v>
      </c>
      <c r="P692" s="4">
        <f t="shared" ref="P692:P703" si="445">$P$689+$P$689*$N$6</f>
        <v>827075.19473563728</v>
      </c>
    </row>
    <row r="693" spans="1:16" ht="12.75" x14ac:dyDescent="0.2">
      <c r="A693" s="1">
        <v>689</v>
      </c>
      <c r="B693">
        <f t="shared" si="414"/>
        <v>7643.920000000001</v>
      </c>
      <c r="C693">
        <f t="shared" si="415"/>
        <v>2.0311483796567973E-2</v>
      </c>
      <c r="D693" s="4">
        <f t="shared" si="416"/>
        <v>16799.124416416198</v>
      </c>
      <c r="E693" s="4">
        <f t="shared" si="417"/>
        <v>2675.3720000000003</v>
      </c>
      <c r="F693" s="4">
        <f t="shared" si="418"/>
        <v>14124.859865151155</v>
      </c>
      <c r="G693" s="15">
        <f t="shared" ref="G693" si="446">F693</f>
        <v>14124.859865151155</v>
      </c>
      <c r="H693">
        <f t="shared" si="420"/>
        <v>0</v>
      </c>
      <c r="I693" s="4">
        <f t="shared" si="421"/>
        <v>1240558.1042571156</v>
      </c>
      <c r="J693">
        <f t="shared" si="422"/>
        <v>4.3139381735501612</v>
      </c>
      <c r="O693">
        <f t="shared" si="444"/>
        <v>2.657207793457803E-6</v>
      </c>
      <c r="P693" s="4">
        <f t="shared" si="445"/>
        <v>827075.19473563728</v>
      </c>
    </row>
    <row r="694" spans="1:16" ht="12.75" x14ac:dyDescent="0.2">
      <c r="A694" s="1">
        <v>690</v>
      </c>
      <c r="B694">
        <f t="shared" si="414"/>
        <v>7643.920000000001</v>
      </c>
      <c r="C694">
        <f t="shared" si="415"/>
        <v>2.0311483796567973E-2</v>
      </c>
      <c r="D694" s="4">
        <f t="shared" si="416"/>
        <v>16799.124416416198</v>
      </c>
      <c r="E694" s="4">
        <f t="shared" si="417"/>
        <v>2675.3720000000003</v>
      </c>
      <c r="F694" s="4">
        <f t="shared" si="418"/>
        <v>14123.752416416199</v>
      </c>
      <c r="G694" s="16"/>
      <c r="H694">
        <f t="shared" si="420"/>
        <v>94.15</v>
      </c>
      <c r="I694" s="4">
        <f t="shared" si="421"/>
        <v>1240558.1042571156</v>
      </c>
      <c r="J694">
        <f t="shared" si="422"/>
        <v>4.3139381735501612</v>
      </c>
      <c r="O694">
        <f t="shared" si="444"/>
        <v>2.657207793457803E-6</v>
      </c>
      <c r="P694" s="4">
        <f t="shared" si="445"/>
        <v>827075.19473563728</v>
      </c>
    </row>
    <row r="695" spans="1:16" ht="12.75" x14ac:dyDescent="0.2">
      <c r="A695" s="1">
        <v>691</v>
      </c>
      <c r="B695">
        <f t="shared" si="414"/>
        <v>7726.0000000000009</v>
      </c>
      <c r="C695">
        <f t="shared" si="415"/>
        <v>2.0529587412254989E-2</v>
      </c>
      <c r="D695" s="4">
        <f t="shared" si="416"/>
        <v>16979.512506833082</v>
      </c>
      <c r="E695" s="4">
        <f t="shared" si="417"/>
        <v>2704.1000000000004</v>
      </c>
      <c r="F695" s="4">
        <f t="shared" si="418"/>
        <v>14276.664923249278</v>
      </c>
      <c r="G695" s="15">
        <f t="shared" ref="G695" si="447">F695</f>
        <v>14276.664923249278</v>
      </c>
      <c r="H695">
        <f t="shared" si="420"/>
        <v>0</v>
      </c>
      <c r="I695" s="4">
        <f t="shared" si="421"/>
        <v>1254834.7691803649</v>
      </c>
      <c r="J695">
        <f t="shared" si="422"/>
        <v>4.3311982879843702</v>
      </c>
      <c r="O695">
        <f t="shared" si="444"/>
        <v>2.657207793457803E-6</v>
      </c>
      <c r="P695" s="4">
        <f t="shared" si="445"/>
        <v>827075.19473563728</v>
      </c>
    </row>
    <row r="696" spans="1:16" ht="12.75" x14ac:dyDescent="0.2">
      <c r="A696" s="1">
        <v>692</v>
      </c>
      <c r="B696">
        <f t="shared" si="414"/>
        <v>7726.0000000000009</v>
      </c>
      <c r="C696">
        <f t="shared" si="415"/>
        <v>2.0529587412254989E-2</v>
      </c>
      <c r="D696" s="4">
        <f t="shared" si="416"/>
        <v>16979.512506833082</v>
      </c>
      <c r="E696" s="4">
        <f t="shared" si="417"/>
        <v>2704.1000000000004</v>
      </c>
      <c r="F696" s="4">
        <f t="shared" si="418"/>
        <v>14275.412506833081</v>
      </c>
      <c r="G696" s="16"/>
      <c r="H696">
        <f t="shared" si="420"/>
        <v>95.16</v>
      </c>
      <c r="I696" s="4">
        <f t="shared" si="421"/>
        <v>1254834.7691803649</v>
      </c>
      <c r="J696">
        <f t="shared" si="422"/>
        <v>4.3311982879843702</v>
      </c>
      <c r="O696">
        <f t="shared" si="444"/>
        <v>2.657207793457803E-6</v>
      </c>
      <c r="P696" s="4">
        <f t="shared" si="445"/>
        <v>827075.19473563728</v>
      </c>
    </row>
    <row r="697" spans="1:16" ht="12.75" x14ac:dyDescent="0.2">
      <c r="A697" s="1">
        <v>693</v>
      </c>
      <c r="B697">
        <f t="shared" si="414"/>
        <v>7808.9100000000008</v>
      </c>
      <c r="C697">
        <f t="shared" si="415"/>
        <v>2.0749896510410575E-2</v>
      </c>
      <c r="D697" s="4">
        <f t="shared" si="416"/>
        <v>17161.724697092148</v>
      </c>
      <c r="E697" s="4">
        <f t="shared" si="417"/>
        <v>2733.1185000000005</v>
      </c>
      <c r="F697" s="4">
        <f t="shared" si="418"/>
        <v>14430.018703925229</v>
      </c>
      <c r="G697" s="15">
        <f t="shared" ref="G697" si="448">F697</f>
        <v>14430.018703925229</v>
      </c>
      <c r="H697">
        <f t="shared" si="420"/>
        <v>0</v>
      </c>
      <c r="I697" s="4">
        <f t="shared" si="421"/>
        <v>1269264.7878842901</v>
      </c>
      <c r="J697">
        <f t="shared" si="422"/>
        <v>4.3486436258314374</v>
      </c>
      <c r="O697">
        <f t="shared" si="444"/>
        <v>2.657207793457803E-6</v>
      </c>
      <c r="P697" s="4">
        <f t="shared" si="445"/>
        <v>827075.19473563728</v>
      </c>
    </row>
    <row r="698" spans="1:16" ht="12.75" x14ac:dyDescent="0.2">
      <c r="A698" s="1">
        <v>694</v>
      </c>
      <c r="B698">
        <f t="shared" si="414"/>
        <v>7808.9100000000008</v>
      </c>
      <c r="C698">
        <f t="shared" si="415"/>
        <v>2.0749896510410575E-2</v>
      </c>
      <c r="D698" s="4">
        <f t="shared" si="416"/>
        <v>17161.724697092148</v>
      </c>
      <c r="E698" s="4">
        <f t="shared" si="417"/>
        <v>2733.1185000000005</v>
      </c>
      <c r="F698" s="4">
        <f t="shared" si="418"/>
        <v>14428.606197092147</v>
      </c>
      <c r="G698" s="16"/>
      <c r="H698">
        <f t="shared" si="420"/>
        <v>96.19</v>
      </c>
      <c r="I698" s="4">
        <f t="shared" si="421"/>
        <v>1269264.7878842901</v>
      </c>
      <c r="J698">
        <f t="shared" si="422"/>
        <v>4.3486436258314374</v>
      </c>
      <c r="O698">
        <f t="shared" si="444"/>
        <v>2.657207793457803E-6</v>
      </c>
      <c r="P698" s="4">
        <f t="shared" si="445"/>
        <v>827075.19473563728</v>
      </c>
    </row>
    <row r="699" spans="1:16" ht="12.75" x14ac:dyDescent="0.2">
      <c r="A699" s="1">
        <v>695</v>
      </c>
      <c r="B699">
        <f t="shared" si="414"/>
        <v>7892.67</v>
      </c>
      <c r="C699">
        <f t="shared" si="415"/>
        <v>2.0972464235190599E-2</v>
      </c>
      <c r="D699" s="4">
        <f t="shared" si="416"/>
        <v>17345.804941406452</v>
      </c>
      <c r="E699" s="4">
        <f t="shared" si="417"/>
        <v>2762.4345000000003</v>
      </c>
      <c r="F699" s="4">
        <f t="shared" si="418"/>
        <v>14583.4766384986</v>
      </c>
      <c r="G699" s="15">
        <f t="shared" ref="G699" si="449">F699</f>
        <v>14583.4766384986</v>
      </c>
      <c r="H699">
        <f t="shared" si="420"/>
        <v>0</v>
      </c>
      <c r="I699" s="4">
        <f t="shared" si="421"/>
        <v>1283848.2645227886</v>
      </c>
      <c r="J699">
        <f t="shared" si="422"/>
        <v>4.3662760860167138</v>
      </c>
      <c r="O699">
        <f t="shared" si="444"/>
        <v>2.657207793457803E-6</v>
      </c>
      <c r="P699" s="4">
        <f t="shared" si="445"/>
        <v>827075.19473563728</v>
      </c>
    </row>
    <row r="700" spans="1:16" ht="12.75" x14ac:dyDescent="0.2">
      <c r="A700" s="1">
        <v>696</v>
      </c>
      <c r="B700">
        <f t="shared" si="414"/>
        <v>7892.67</v>
      </c>
      <c r="C700">
        <f t="shared" si="415"/>
        <v>2.0972464235190599E-2</v>
      </c>
      <c r="D700" s="4">
        <f t="shared" si="416"/>
        <v>17345.804941406452</v>
      </c>
      <c r="E700" s="4">
        <f t="shared" si="417"/>
        <v>2762.4345000000003</v>
      </c>
      <c r="F700" s="4">
        <f t="shared" si="418"/>
        <v>14583.370441406452</v>
      </c>
      <c r="G700" s="16"/>
      <c r="H700">
        <f t="shared" si="420"/>
        <v>97.22</v>
      </c>
      <c r="I700" s="4">
        <f t="shared" si="421"/>
        <v>1283848.2645227886</v>
      </c>
      <c r="J700">
        <f t="shared" si="422"/>
        <v>4.3662760860167138</v>
      </c>
      <c r="O700">
        <f t="shared" si="444"/>
        <v>2.657207793457803E-6</v>
      </c>
      <c r="P700" s="4">
        <f t="shared" si="445"/>
        <v>827075.19473563728</v>
      </c>
    </row>
    <row r="701" spans="1:16" ht="12.75" x14ac:dyDescent="0.2">
      <c r="A701" s="1">
        <v>697</v>
      </c>
      <c r="B701">
        <f t="shared" si="414"/>
        <v>7977.27</v>
      </c>
      <c r="C701">
        <f t="shared" si="415"/>
        <v>2.1197264014517131E-2</v>
      </c>
      <c r="D701" s="4">
        <f t="shared" si="416"/>
        <v>17531.731262669473</v>
      </c>
      <c r="E701" s="4">
        <f t="shared" si="417"/>
        <v>2792.0445</v>
      </c>
      <c r="F701" s="4">
        <f t="shared" si="418"/>
        <v>14740.057204075927</v>
      </c>
      <c r="G701" s="15">
        <f t="shared" ref="G701" si="450">F701</f>
        <v>14740.057204075927</v>
      </c>
      <c r="H701">
        <f t="shared" si="420"/>
        <v>0</v>
      </c>
      <c r="I701" s="4">
        <f t="shared" si="421"/>
        <v>1298588.3217268644</v>
      </c>
      <c r="J701">
        <f t="shared" si="422"/>
        <v>4.384097545125254</v>
      </c>
      <c r="O701">
        <f t="shared" si="444"/>
        <v>2.657207793457803E-6</v>
      </c>
      <c r="P701" s="4">
        <f t="shared" si="445"/>
        <v>827075.19473563728</v>
      </c>
    </row>
    <row r="702" spans="1:16" ht="12.75" x14ac:dyDescent="0.2">
      <c r="A702" s="1">
        <v>698</v>
      </c>
      <c r="B702">
        <f t="shared" si="414"/>
        <v>7977.27</v>
      </c>
      <c r="C702">
        <f t="shared" si="415"/>
        <v>2.1197264014517131E-2</v>
      </c>
      <c r="D702" s="4">
        <f t="shared" si="416"/>
        <v>17531.731262669473</v>
      </c>
      <c r="E702" s="4">
        <f t="shared" si="417"/>
        <v>2792.0445</v>
      </c>
      <c r="F702" s="4">
        <f t="shared" si="418"/>
        <v>14739.686762669473</v>
      </c>
      <c r="G702" s="16"/>
      <c r="H702">
        <f t="shared" si="420"/>
        <v>98.26</v>
      </c>
      <c r="I702" s="4">
        <f t="shared" si="421"/>
        <v>1298588.3217268644</v>
      </c>
      <c r="J702">
        <f t="shared" si="422"/>
        <v>4.384097545125254</v>
      </c>
      <c r="O702">
        <f t="shared" si="444"/>
        <v>2.657207793457803E-6</v>
      </c>
      <c r="P702" s="4">
        <f t="shared" si="445"/>
        <v>827075.19473563728</v>
      </c>
    </row>
    <row r="703" spans="1:16" ht="12.75" x14ac:dyDescent="0.2">
      <c r="A703" s="1">
        <v>699</v>
      </c>
      <c r="B703">
        <f t="shared" si="414"/>
        <v>8062.72</v>
      </c>
      <c r="C703">
        <f t="shared" si="415"/>
        <v>2.1424322420468097E-2</v>
      </c>
      <c r="D703" s="4">
        <f t="shared" si="416"/>
        <v>17719.525637987732</v>
      </c>
      <c r="E703" s="4">
        <f t="shared" si="417"/>
        <v>2821.9520000000002</v>
      </c>
      <c r="F703" s="4">
        <f t="shared" si="418"/>
        <v>14898.260400657202</v>
      </c>
      <c r="G703" s="15">
        <f t="shared" ref="G703" si="451">F703</f>
        <v>14898.260400657202</v>
      </c>
      <c r="H703">
        <f t="shared" si="420"/>
        <v>0</v>
      </c>
      <c r="I703" s="4">
        <f t="shared" si="421"/>
        <v>1313486.5821275217</v>
      </c>
      <c r="J703">
        <f t="shared" si="422"/>
        <v>4.4021099020824099</v>
      </c>
      <c r="O703">
        <f t="shared" si="444"/>
        <v>2.657207793457803E-6</v>
      </c>
      <c r="P703" s="4">
        <f t="shared" si="445"/>
        <v>827075.19473563728</v>
      </c>
    </row>
    <row r="704" spans="1:16" ht="12.75" x14ac:dyDescent="0.2">
      <c r="A704" s="1">
        <v>700</v>
      </c>
      <c r="B704">
        <f t="shared" si="414"/>
        <v>8062.72</v>
      </c>
      <c r="C704">
        <f t="shared" si="415"/>
        <v>1.9710376626830652E-2</v>
      </c>
      <c r="D704" s="4">
        <f t="shared" si="416"/>
        <v>17606.12067390461</v>
      </c>
      <c r="E704" s="4">
        <f t="shared" si="417"/>
        <v>2821.9520000000002</v>
      </c>
      <c r="F704" s="4">
        <f t="shared" si="418"/>
        <v>14784.168673904609</v>
      </c>
      <c r="G704" s="16"/>
      <c r="H704">
        <f t="shared" si="420"/>
        <v>98.56</v>
      </c>
      <c r="I704" s="4">
        <f t="shared" si="421"/>
        <v>1313486.5821275217</v>
      </c>
      <c r="J704">
        <f t="shared" si="422"/>
        <v>4.4021099020824099</v>
      </c>
      <c r="O704">
        <f>$O$703-($O$703*$N$9)</f>
        <v>2.444631169981179E-6</v>
      </c>
      <c r="P704" s="4">
        <f>$P$703+$P$703*$N$6</f>
        <v>893241.21031448827</v>
      </c>
    </row>
    <row r="705" spans="1:16" ht="12.75" x14ac:dyDescent="0.2">
      <c r="A705" s="1">
        <v>701</v>
      </c>
      <c r="B705">
        <f t="shared" si="414"/>
        <v>8148.380000000001</v>
      </c>
      <c r="C705">
        <f t="shared" si="415"/>
        <v>1.9919783732851241E-2</v>
      </c>
      <c r="D705" s="4">
        <f t="shared" si="416"/>
        <v>17793.171730734899</v>
      </c>
      <c r="E705" s="4">
        <f t="shared" si="417"/>
        <v>2851.9330000000004</v>
      </c>
      <c r="F705" s="4">
        <f t="shared" si="418"/>
        <v>14941.407404639507</v>
      </c>
      <c r="G705" s="15">
        <f t="shared" ref="G705" si="452">F705</f>
        <v>14941.407404639507</v>
      </c>
      <c r="H705">
        <f t="shared" si="420"/>
        <v>0</v>
      </c>
      <c r="I705" s="4">
        <f t="shared" si="421"/>
        <v>1328427.9895321613</v>
      </c>
      <c r="J705">
        <f t="shared" si="422"/>
        <v>4.4188368942522791</v>
      </c>
      <c r="O705">
        <f>$O$703-($O$703*$N$9)</f>
        <v>2.444631169981179E-6</v>
      </c>
      <c r="P705" s="4">
        <f>$P$703+$P$703*$N$6</f>
        <v>893241.21031448827</v>
      </c>
    </row>
    <row r="706" spans="1:16" ht="12.75" x14ac:dyDescent="0.2">
      <c r="A706" s="1">
        <v>702</v>
      </c>
      <c r="B706">
        <f t="shared" si="414"/>
        <v>8148.380000000001</v>
      </c>
      <c r="C706">
        <f t="shared" si="415"/>
        <v>1.9919783732851241E-2</v>
      </c>
      <c r="D706" s="4">
        <f t="shared" si="416"/>
        <v>17793.171730734899</v>
      </c>
      <c r="E706" s="4">
        <f t="shared" si="417"/>
        <v>2851.9330000000004</v>
      </c>
      <c r="F706" s="4">
        <f t="shared" si="418"/>
        <v>14941.238730734898</v>
      </c>
      <c r="G706" s="16"/>
      <c r="H706">
        <f t="shared" si="420"/>
        <v>99.600000000000009</v>
      </c>
      <c r="I706" s="4">
        <f t="shared" si="421"/>
        <v>1328427.9895321613</v>
      </c>
      <c r="J706">
        <f t="shared" si="422"/>
        <v>4.4188368942522791</v>
      </c>
      <c r="O706">
        <f t="shared" ref="O706:O717" si="453">$O$703-($O$703*$N$9)</f>
        <v>2.444631169981179E-6</v>
      </c>
      <c r="P706" s="4">
        <f t="shared" ref="P706:P717" si="454">$P$703+$P$703*$N$6</f>
        <v>893241.21031448827</v>
      </c>
    </row>
    <row r="707" spans="1:16" ht="12.75" x14ac:dyDescent="0.2">
      <c r="A707" s="1">
        <v>703</v>
      </c>
      <c r="B707">
        <f t="shared" si="414"/>
        <v>8234.8900000000012</v>
      </c>
      <c r="C707">
        <f t="shared" si="415"/>
        <v>2.0131268775366314E-2</v>
      </c>
      <c r="D707" s="4">
        <f t="shared" si="416"/>
        <v>17982.078886074472</v>
      </c>
      <c r="E707" s="4">
        <f t="shared" si="417"/>
        <v>2882.2115000000003</v>
      </c>
      <c r="F707" s="4">
        <f t="shared" si="418"/>
        <v>15101.106116809369</v>
      </c>
      <c r="G707" s="15">
        <f t="shared" ref="G707" si="455">F707</f>
        <v>15101.106116809369</v>
      </c>
      <c r="H707">
        <f t="shared" si="420"/>
        <v>0</v>
      </c>
      <c r="I707" s="4">
        <f t="shared" si="421"/>
        <v>1343529.0956489707</v>
      </c>
      <c r="J707">
        <f t="shared" si="422"/>
        <v>4.4357414741257921</v>
      </c>
      <c r="O707">
        <f t="shared" si="453"/>
        <v>2.444631169981179E-6</v>
      </c>
      <c r="P707" s="4">
        <f t="shared" si="454"/>
        <v>893241.21031448827</v>
      </c>
    </row>
    <row r="708" spans="1:16" ht="12.75" x14ac:dyDescent="0.2">
      <c r="A708" s="1">
        <v>704</v>
      </c>
      <c r="B708">
        <f t="shared" si="414"/>
        <v>8234.8900000000012</v>
      </c>
      <c r="C708">
        <f t="shared" si="415"/>
        <v>2.0131268775366314E-2</v>
      </c>
      <c r="D708" s="4">
        <f t="shared" si="416"/>
        <v>17982.078886074472</v>
      </c>
      <c r="E708" s="4">
        <f t="shared" si="417"/>
        <v>2882.2115000000003</v>
      </c>
      <c r="F708" s="4">
        <f t="shared" si="418"/>
        <v>15099.867386074471</v>
      </c>
      <c r="G708" s="16"/>
      <c r="H708">
        <f t="shared" si="420"/>
        <v>100.66</v>
      </c>
      <c r="I708" s="4">
        <f t="shared" si="421"/>
        <v>1343529.0956489707</v>
      </c>
      <c r="J708">
        <f t="shared" si="422"/>
        <v>4.4357414741257921</v>
      </c>
      <c r="O708">
        <f t="shared" si="453"/>
        <v>2.444631169981179E-6</v>
      </c>
      <c r="P708" s="4">
        <f t="shared" si="454"/>
        <v>893241.21031448827</v>
      </c>
    </row>
    <row r="709" spans="1:16" ht="12.75" x14ac:dyDescent="0.2">
      <c r="A709" s="1">
        <v>705</v>
      </c>
      <c r="B709">
        <f t="shared" si="414"/>
        <v>8322.26</v>
      </c>
      <c r="C709">
        <f t="shared" si="415"/>
        <v>2.0344856200687569E-2</v>
      </c>
      <c r="D709" s="4">
        <f t="shared" si="416"/>
        <v>18172.863976376386</v>
      </c>
      <c r="E709" s="4">
        <f t="shared" si="417"/>
        <v>2912.7910000000002</v>
      </c>
      <c r="F709" s="4">
        <f t="shared" si="418"/>
        <v>15260.940362450856</v>
      </c>
      <c r="G709" s="15">
        <f t="shared" ref="G709" si="456">F709</f>
        <v>15260.940362450856</v>
      </c>
      <c r="H709">
        <f t="shared" si="420"/>
        <v>0</v>
      </c>
      <c r="I709" s="4">
        <f t="shared" si="421"/>
        <v>1358790.0360114216</v>
      </c>
      <c r="J709">
        <f t="shared" si="422"/>
        <v>4.4528254071107067</v>
      </c>
      <c r="O709">
        <f t="shared" si="453"/>
        <v>2.444631169981179E-6</v>
      </c>
      <c r="P709" s="4">
        <f t="shared" si="454"/>
        <v>893241.21031448827</v>
      </c>
    </row>
    <row r="710" spans="1:16" ht="12.75" x14ac:dyDescent="0.2">
      <c r="A710" s="1">
        <v>706</v>
      </c>
      <c r="B710">
        <f t="shared" si="414"/>
        <v>8322.26</v>
      </c>
      <c r="C710">
        <f t="shared" si="415"/>
        <v>2.0344856200687569E-2</v>
      </c>
      <c r="D710" s="4">
        <f t="shared" si="416"/>
        <v>18172.863976376386</v>
      </c>
      <c r="E710" s="4">
        <f t="shared" si="417"/>
        <v>2912.7910000000002</v>
      </c>
      <c r="F710" s="4">
        <f t="shared" si="418"/>
        <v>15260.072976376385</v>
      </c>
      <c r="G710" s="16"/>
      <c r="H710">
        <f t="shared" si="420"/>
        <v>101.73</v>
      </c>
      <c r="I710" s="4">
        <f t="shared" si="421"/>
        <v>1358790.0360114216</v>
      </c>
      <c r="J710">
        <f t="shared" si="422"/>
        <v>4.4528254071107067</v>
      </c>
      <c r="O710">
        <f t="shared" si="453"/>
        <v>2.444631169981179E-6</v>
      </c>
      <c r="P710" s="4">
        <f t="shared" si="454"/>
        <v>893241.21031448827</v>
      </c>
    </row>
    <row r="711" spans="1:16" ht="12.75" x14ac:dyDescent="0.2">
      <c r="A711" s="1">
        <v>707</v>
      </c>
      <c r="B711">
        <f t="shared" si="414"/>
        <v>8410.51</v>
      </c>
      <c r="C711">
        <f t="shared" si="415"/>
        <v>2.0560594901438405E-2</v>
      </c>
      <c r="D711" s="4">
        <f t="shared" si="416"/>
        <v>18365.570674546736</v>
      </c>
      <c r="E711" s="4">
        <f t="shared" si="417"/>
        <v>2943.6785</v>
      </c>
      <c r="F711" s="4">
        <f t="shared" si="418"/>
        <v>15422.465150923121</v>
      </c>
      <c r="G711" s="15">
        <f t="shared" ref="G711" si="457">F711</f>
        <v>15422.465150923121</v>
      </c>
      <c r="H711">
        <f t="shared" si="420"/>
        <v>0</v>
      </c>
      <c r="I711" s="4">
        <f t="shared" si="421"/>
        <v>1374212.5011623448</v>
      </c>
      <c r="J711">
        <f t="shared" si="422"/>
        <v>4.470090499670774</v>
      </c>
      <c r="O711">
        <f t="shared" si="453"/>
        <v>2.444631169981179E-6</v>
      </c>
      <c r="P711" s="4">
        <f t="shared" si="454"/>
        <v>893241.21031448827</v>
      </c>
    </row>
    <row r="712" spans="1:16" ht="12.75" x14ac:dyDescent="0.2">
      <c r="A712" s="1">
        <v>708</v>
      </c>
      <c r="B712">
        <f t="shared" si="414"/>
        <v>8410.51</v>
      </c>
      <c r="C712">
        <f t="shared" si="415"/>
        <v>2.0560594901438405E-2</v>
      </c>
      <c r="D712" s="4">
        <f t="shared" si="416"/>
        <v>18365.570674546736</v>
      </c>
      <c r="E712" s="4">
        <f t="shared" si="417"/>
        <v>2943.6785</v>
      </c>
      <c r="F712" s="4">
        <f t="shared" si="418"/>
        <v>15421.892174546736</v>
      </c>
      <c r="G712" s="16"/>
      <c r="H712">
        <f t="shared" si="420"/>
        <v>102.81</v>
      </c>
      <c r="I712" s="4">
        <f t="shared" si="421"/>
        <v>1374212.5011623448</v>
      </c>
      <c r="J712">
        <f t="shared" si="422"/>
        <v>4.470090499670774</v>
      </c>
      <c r="O712">
        <f t="shared" si="453"/>
        <v>2.444631169981179E-6</v>
      </c>
      <c r="P712" s="4">
        <f t="shared" si="454"/>
        <v>893241.21031448827</v>
      </c>
    </row>
    <row r="713" spans="1:16" ht="12.75" x14ac:dyDescent="0.2">
      <c r="A713" s="1">
        <v>709</v>
      </c>
      <c r="B713">
        <f t="shared" si="414"/>
        <v>8499.6299999999992</v>
      </c>
      <c r="C713">
        <f t="shared" si="415"/>
        <v>2.0778460431307127E-2</v>
      </c>
      <c r="D713" s="4">
        <f t="shared" si="416"/>
        <v>18560.177144132482</v>
      </c>
      <c r="E713" s="4">
        <f t="shared" si="417"/>
        <v>2974.8704999999995</v>
      </c>
      <c r="F713" s="4">
        <f t="shared" si="418"/>
        <v>15585.698818679219</v>
      </c>
      <c r="G713" s="15">
        <f t="shared" ref="G713" si="458">F713</f>
        <v>15585.698818679219</v>
      </c>
      <c r="H713">
        <f t="shared" si="420"/>
        <v>0</v>
      </c>
      <c r="I713" s="4">
        <f t="shared" si="421"/>
        <v>1389798.199981024</v>
      </c>
      <c r="J713">
        <f t="shared" si="422"/>
        <v>4.4875385377417505</v>
      </c>
      <c r="O713">
        <f t="shared" si="453"/>
        <v>2.444631169981179E-6</v>
      </c>
      <c r="P713" s="4">
        <f t="shared" si="454"/>
        <v>893241.21031448827</v>
      </c>
    </row>
    <row r="714" spans="1:16" ht="12.75" x14ac:dyDescent="0.2">
      <c r="A714" s="1">
        <v>710</v>
      </c>
      <c r="B714">
        <f t="shared" si="414"/>
        <v>8499.6299999999992</v>
      </c>
      <c r="C714">
        <f t="shared" si="415"/>
        <v>2.0778460431307127E-2</v>
      </c>
      <c r="D714" s="4">
        <f t="shared" si="416"/>
        <v>18560.177144132482</v>
      </c>
      <c r="E714" s="4">
        <f t="shared" si="417"/>
        <v>2974.8704999999995</v>
      </c>
      <c r="F714" s="4">
        <f t="shared" si="418"/>
        <v>15585.306644132483</v>
      </c>
      <c r="G714" s="16"/>
      <c r="H714">
        <f t="shared" si="420"/>
        <v>103.9</v>
      </c>
      <c r="I714" s="4">
        <f t="shared" si="421"/>
        <v>1389798.199981024</v>
      </c>
      <c r="J714">
        <f t="shared" si="422"/>
        <v>4.4875385377417505</v>
      </c>
      <c r="O714">
        <f t="shared" si="453"/>
        <v>2.444631169981179E-6</v>
      </c>
      <c r="P714" s="4">
        <f t="shared" si="454"/>
        <v>893241.21031448827</v>
      </c>
    </row>
    <row r="715" spans="1:16" ht="12.75" x14ac:dyDescent="0.2">
      <c r="A715" s="1">
        <v>711</v>
      </c>
      <c r="B715">
        <f t="shared" si="414"/>
        <v>8589.64</v>
      </c>
      <c r="C715">
        <f t="shared" si="415"/>
        <v>2.0998501682917132E-2</v>
      </c>
      <c r="D715" s="4">
        <f t="shared" si="416"/>
        <v>18756.727058039716</v>
      </c>
      <c r="E715" s="4">
        <f t="shared" si="417"/>
        <v>3006.3739999999998</v>
      </c>
      <c r="F715" s="4">
        <f t="shared" si="418"/>
        <v>15750.659702172197</v>
      </c>
      <c r="G715" s="15">
        <f t="shared" ref="G715" si="459">F715</f>
        <v>15750.659702172197</v>
      </c>
      <c r="H715">
        <f t="shared" si="420"/>
        <v>0</v>
      </c>
      <c r="I715" s="4">
        <f t="shared" si="421"/>
        <v>1405548.8596831963</v>
      </c>
      <c r="J715">
        <f t="shared" si="422"/>
        <v>4.5051713483153852</v>
      </c>
      <c r="O715">
        <f t="shared" si="453"/>
        <v>2.444631169981179E-6</v>
      </c>
      <c r="P715" s="4">
        <f t="shared" si="454"/>
        <v>893241.21031448827</v>
      </c>
    </row>
    <row r="716" spans="1:16" ht="12.75" x14ac:dyDescent="0.2">
      <c r="A716" s="1">
        <v>712</v>
      </c>
      <c r="B716">
        <f t="shared" si="414"/>
        <v>8589.64</v>
      </c>
      <c r="C716">
        <f t="shared" si="415"/>
        <v>2.0998501682917132E-2</v>
      </c>
      <c r="D716" s="4">
        <f t="shared" si="416"/>
        <v>18756.727058039716</v>
      </c>
      <c r="E716" s="4">
        <f t="shared" si="417"/>
        <v>3006.3739999999998</v>
      </c>
      <c r="F716" s="4">
        <f t="shared" si="418"/>
        <v>15750.353058039716</v>
      </c>
      <c r="G716" s="16"/>
      <c r="H716">
        <f t="shared" si="420"/>
        <v>105</v>
      </c>
      <c r="I716" s="4">
        <f t="shared" si="421"/>
        <v>1405548.8596831963</v>
      </c>
      <c r="J716">
        <f t="shared" si="422"/>
        <v>4.5051713483153852</v>
      </c>
      <c r="O716">
        <f t="shared" si="453"/>
        <v>2.444631169981179E-6</v>
      </c>
      <c r="P716" s="4">
        <f t="shared" si="454"/>
        <v>893241.21031448827</v>
      </c>
    </row>
    <row r="717" spans="1:16" ht="12.75" x14ac:dyDescent="0.2">
      <c r="A717" s="1">
        <v>713</v>
      </c>
      <c r="B717">
        <f t="shared" si="414"/>
        <v>8680.5399999999991</v>
      </c>
      <c r="C717">
        <f t="shared" si="415"/>
        <v>2.1220718656268421E-2</v>
      </c>
      <c r="D717" s="4">
        <f t="shared" si="416"/>
        <v>18955.220416268447</v>
      </c>
      <c r="E717" s="4">
        <f t="shared" si="417"/>
        <v>3038.1889999999999</v>
      </c>
      <c r="F717" s="4">
        <f t="shared" si="418"/>
        <v>15917.384474308163</v>
      </c>
      <c r="G717" s="15">
        <f t="shared" ref="G717" si="460">F717</f>
        <v>15917.384474308163</v>
      </c>
      <c r="H717">
        <f t="shared" si="420"/>
        <v>0</v>
      </c>
      <c r="I717" s="4">
        <f t="shared" si="421"/>
        <v>1421466.2441575045</v>
      </c>
      <c r="J717">
        <f t="shared" si="422"/>
        <v>4.5229907583834272</v>
      </c>
      <c r="O717">
        <f t="shared" si="453"/>
        <v>2.444631169981179E-6</v>
      </c>
      <c r="P717" s="4">
        <f t="shared" si="454"/>
        <v>893241.21031448827</v>
      </c>
    </row>
    <row r="718" spans="1:16" ht="12.75" x14ac:dyDescent="0.2">
      <c r="A718" s="1">
        <v>714</v>
      </c>
      <c r="B718">
        <f t="shared" si="414"/>
        <v>8680.5399999999991</v>
      </c>
      <c r="C718">
        <f t="shared" si="415"/>
        <v>1.9523061163766949E-2</v>
      </c>
      <c r="D718" s="4">
        <f t="shared" si="416"/>
        <v>18833.907005604331</v>
      </c>
      <c r="E718" s="4">
        <f t="shared" si="417"/>
        <v>3038.1889999999999</v>
      </c>
      <c r="F718" s="4">
        <f t="shared" si="418"/>
        <v>15795.718005604331</v>
      </c>
      <c r="G718" s="16"/>
      <c r="H718">
        <f t="shared" si="420"/>
        <v>105.3</v>
      </c>
      <c r="I718" s="4">
        <f t="shared" si="421"/>
        <v>1421466.2441575045</v>
      </c>
      <c r="J718">
        <f t="shared" si="422"/>
        <v>4.5229907583834272</v>
      </c>
      <c r="O718">
        <f>$O$717-($O$717*$N$9)</f>
        <v>2.2490606763826847E-6</v>
      </c>
      <c r="P718" s="4">
        <f>$P$717+$P$717*$N$6</f>
        <v>964700.50713964738</v>
      </c>
    </row>
    <row r="719" spans="1:16" ht="12.75" x14ac:dyDescent="0.2">
      <c r="A719" s="1">
        <v>715</v>
      </c>
      <c r="B719">
        <f t="shared" si="414"/>
        <v>8771.6399999999976</v>
      </c>
      <c r="C719">
        <f t="shared" si="415"/>
        <v>1.9727950591385407E-2</v>
      </c>
      <c r="D719" s="4">
        <f t="shared" si="416"/>
        <v>19031.563940335407</v>
      </c>
      <c r="E719" s="4">
        <f t="shared" si="417"/>
        <v>3070.0739999999992</v>
      </c>
      <c r="F719" s="4">
        <f t="shared" si="418"/>
        <v>15962.207945939741</v>
      </c>
      <c r="G719" s="15">
        <f t="shared" ref="G719" si="461">F719</f>
        <v>15962.207945939741</v>
      </c>
      <c r="H719">
        <f t="shared" si="420"/>
        <v>0</v>
      </c>
      <c r="I719" s="4">
        <f t="shared" si="421"/>
        <v>1437428.4521034444</v>
      </c>
      <c r="J719">
        <f t="shared" si="422"/>
        <v>4.5395362974623499</v>
      </c>
      <c r="O719">
        <f>$O$717-($O$717*$N$9)</f>
        <v>2.2490606763826847E-6</v>
      </c>
      <c r="P719" s="4">
        <f>$P$717+$P$717*$N$6</f>
        <v>964700.50713964738</v>
      </c>
    </row>
    <row r="720" spans="1:16" ht="12.75" x14ac:dyDescent="0.2">
      <c r="A720" s="1">
        <v>716</v>
      </c>
      <c r="B720">
        <f t="shared" si="414"/>
        <v>8771.6399999999976</v>
      </c>
      <c r="C720">
        <f t="shared" si="415"/>
        <v>1.9727950591385407E-2</v>
      </c>
      <c r="D720" s="4">
        <f t="shared" si="416"/>
        <v>19031.563940335407</v>
      </c>
      <c r="E720" s="4">
        <f t="shared" si="417"/>
        <v>3070.0739999999992</v>
      </c>
      <c r="F720" s="4">
        <f t="shared" si="418"/>
        <v>15961.489940335408</v>
      </c>
      <c r="G720" s="16"/>
      <c r="H720">
        <f t="shared" si="420"/>
        <v>106.4</v>
      </c>
      <c r="I720" s="4">
        <f t="shared" si="421"/>
        <v>1437428.4521034444</v>
      </c>
      <c r="J720">
        <f t="shared" si="422"/>
        <v>4.5395362974623499</v>
      </c>
      <c r="O720">
        <f t="shared" ref="O720:O732" si="462">$O$717-($O$717*$N$9)</f>
        <v>2.2490606763826847E-6</v>
      </c>
      <c r="P720" s="4">
        <f t="shared" ref="P720:P732" si="463">$P$717+$P$717*$N$6</f>
        <v>964700.50713964738</v>
      </c>
    </row>
    <row r="721" spans="1:16" ht="12.75" x14ac:dyDescent="0.2">
      <c r="A721" s="1">
        <v>717</v>
      </c>
      <c r="B721">
        <f t="shared" ref="B721:B732" si="464">IF((F720-G720)&lt;$M$11,B720,B720+H720)-IF(AND(F356&gt;=$M$11,G356=0),H356,IF(AND(F356&gt;=$M$11,G356&gt;0),0,0))</f>
        <v>8863.6299999999974</v>
      </c>
      <c r="C721">
        <f t="shared" ref="C721:C732" si="465">B721*O721</f>
        <v>1.9934841683005848E-2</v>
      </c>
      <c r="D721" s="4">
        <f t="shared" ref="D721:D732" si="466">C721*P721</f>
        <v>19231.151881344322</v>
      </c>
      <c r="E721" s="4">
        <f t="shared" ref="E721:E732" si="467">B721*$M$12*100</f>
        <v>3102.2704999999992</v>
      </c>
      <c r="F721" s="4">
        <f t="shared" ref="F721:F732" si="468">D721-E721+((F720-G720)-($M$11*H720*100))</f>
        <v>16130.37132167973</v>
      </c>
      <c r="G721" s="15">
        <f t="shared" ref="G721" si="469">F721</f>
        <v>16130.37132167973</v>
      </c>
      <c r="H721">
        <f t="shared" ref="H721:H732" si="470">0.01*ROUNDDOWN((F721-G721)/$M$11,0)</f>
        <v>0</v>
      </c>
      <c r="I721" s="4">
        <f t="shared" ref="I721:I732" si="471">IF(G721=0,I720,I720+G721)</f>
        <v>1453558.8234251242</v>
      </c>
      <c r="J721">
        <f t="shared" ref="J721:J732" si="472">IF(G721=0,J720,J720+C721-((E721/D721)*C721))</f>
        <v>4.5562553530262022</v>
      </c>
      <c r="O721">
        <f t="shared" si="462"/>
        <v>2.2490606763826847E-6</v>
      </c>
      <c r="P721" s="4">
        <f t="shared" si="463"/>
        <v>964700.50713964738</v>
      </c>
    </row>
    <row r="722" spans="1:16" ht="12.75" x14ac:dyDescent="0.2">
      <c r="A722" s="1">
        <v>718</v>
      </c>
      <c r="B722">
        <f t="shared" si="464"/>
        <v>8863.6299999999974</v>
      </c>
      <c r="C722">
        <f t="shared" si="465"/>
        <v>1.9934841683005848E-2</v>
      </c>
      <c r="D722" s="4">
        <f t="shared" si="466"/>
        <v>19231.151881344322</v>
      </c>
      <c r="E722" s="4">
        <f t="shared" si="467"/>
        <v>3102.2704999999992</v>
      </c>
      <c r="F722" s="4">
        <f t="shared" si="468"/>
        <v>16128.881381344323</v>
      </c>
      <c r="G722" s="16"/>
      <c r="H722">
        <f t="shared" si="470"/>
        <v>107.52</v>
      </c>
      <c r="I722" s="4">
        <f t="shared" si="471"/>
        <v>1453558.8234251242</v>
      </c>
      <c r="J722">
        <f t="shared" si="472"/>
        <v>4.5562553530262022</v>
      </c>
      <c r="O722">
        <f t="shared" si="462"/>
        <v>2.2490606763826847E-6</v>
      </c>
      <c r="P722" s="4">
        <f t="shared" si="463"/>
        <v>964700.50713964738</v>
      </c>
    </row>
    <row r="723" spans="1:16" ht="12.75" x14ac:dyDescent="0.2">
      <c r="A723" s="1">
        <v>719</v>
      </c>
      <c r="B723">
        <f t="shared" si="464"/>
        <v>8956.529999999997</v>
      </c>
      <c r="C723">
        <f t="shared" si="465"/>
        <v>2.0143779419841801E-2</v>
      </c>
      <c r="D723" s="4">
        <f t="shared" si="466"/>
        <v>19432.714222030576</v>
      </c>
      <c r="E723" s="4">
        <f t="shared" si="467"/>
        <v>3134.785499999999</v>
      </c>
      <c r="F723" s="4">
        <f t="shared" si="468"/>
        <v>16298.810103374901</v>
      </c>
      <c r="G723" s="15">
        <f t="shared" ref="G723" si="473">F723</f>
        <v>16298.810103374901</v>
      </c>
      <c r="H723">
        <f t="shared" si="470"/>
        <v>0</v>
      </c>
      <c r="I723" s="4">
        <f t="shared" si="471"/>
        <v>1469857.6335284992</v>
      </c>
      <c r="J723">
        <f t="shared" si="472"/>
        <v>4.5731496415659212</v>
      </c>
      <c r="O723">
        <f t="shared" si="462"/>
        <v>2.2490606763826847E-6</v>
      </c>
      <c r="P723" s="4">
        <f t="shared" si="463"/>
        <v>964700.50713964738</v>
      </c>
    </row>
    <row r="724" spans="1:16" ht="12.75" x14ac:dyDescent="0.2">
      <c r="A724" s="1">
        <v>720</v>
      </c>
      <c r="B724">
        <f t="shared" si="464"/>
        <v>8956.529999999997</v>
      </c>
      <c r="C724">
        <f t="shared" si="465"/>
        <v>2.0143779419841801E-2</v>
      </c>
      <c r="D724" s="4">
        <f t="shared" si="466"/>
        <v>19432.714222030576</v>
      </c>
      <c r="E724" s="4">
        <f t="shared" si="467"/>
        <v>3134.785499999999</v>
      </c>
      <c r="F724" s="4">
        <f t="shared" si="468"/>
        <v>16297.928722030578</v>
      </c>
      <c r="G724" s="16"/>
      <c r="H724">
        <f t="shared" si="470"/>
        <v>108.65</v>
      </c>
      <c r="I724" s="4">
        <f t="shared" si="471"/>
        <v>1469857.6335284992</v>
      </c>
      <c r="J724">
        <f t="shared" si="472"/>
        <v>4.5731496415659212</v>
      </c>
      <c r="O724">
        <f t="shared" si="462"/>
        <v>2.2490606763826847E-6</v>
      </c>
      <c r="P724" s="4">
        <f t="shared" si="463"/>
        <v>964700.50713964738</v>
      </c>
    </row>
    <row r="725" spans="1:16" ht="12.75" x14ac:dyDescent="0.2">
      <c r="A725" s="1">
        <v>721</v>
      </c>
      <c r="B725">
        <f t="shared" si="464"/>
        <v>9050.3399999999965</v>
      </c>
      <c r="C725">
        <f t="shared" si="465"/>
        <v>2.0354763801893258E-2</v>
      </c>
      <c r="D725" s="4">
        <f t="shared" si="466"/>
        <v>19636.250962394162</v>
      </c>
      <c r="E725" s="4">
        <f t="shared" si="467"/>
        <v>3167.6189999999988</v>
      </c>
      <c r="F725" s="4">
        <f t="shared" si="468"/>
        <v>16469.060684424738</v>
      </c>
      <c r="G725" s="15">
        <f t="shared" ref="G725" si="474">F725</f>
        <v>16469.060684424738</v>
      </c>
      <c r="H725">
        <f t="shared" si="470"/>
        <v>0</v>
      </c>
      <c r="I725" s="4">
        <f t="shared" si="471"/>
        <v>1486326.694212924</v>
      </c>
      <c r="J725">
        <f t="shared" si="472"/>
        <v>4.5902208795724437</v>
      </c>
      <c r="O725">
        <f t="shared" si="462"/>
        <v>2.2490606763826847E-6</v>
      </c>
      <c r="P725" s="4">
        <f t="shared" si="463"/>
        <v>964700.50713964738</v>
      </c>
    </row>
    <row r="726" spans="1:16" ht="12.75" x14ac:dyDescent="0.2">
      <c r="A726" s="1">
        <v>722</v>
      </c>
      <c r="B726">
        <f t="shared" si="464"/>
        <v>9050.3399999999965</v>
      </c>
      <c r="C726">
        <f t="shared" si="465"/>
        <v>2.0354763801893258E-2</v>
      </c>
      <c r="D726" s="4">
        <f t="shared" si="466"/>
        <v>19636.250962394162</v>
      </c>
      <c r="E726" s="4">
        <f t="shared" si="467"/>
        <v>3167.6189999999988</v>
      </c>
      <c r="F726" s="4">
        <f t="shared" si="468"/>
        <v>16468.631962394164</v>
      </c>
      <c r="G726" s="16"/>
      <c r="H726">
        <f t="shared" si="470"/>
        <v>109.79</v>
      </c>
      <c r="I726" s="4">
        <f t="shared" si="471"/>
        <v>1486326.694212924</v>
      </c>
      <c r="J726">
        <f t="shared" si="472"/>
        <v>4.5902208795724437</v>
      </c>
      <c r="O726">
        <f t="shared" si="462"/>
        <v>2.2490606763826847E-6</v>
      </c>
      <c r="P726" s="4">
        <f t="shared" si="463"/>
        <v>964700.50713964738</v>
      </c>
    </row>
    <row r="727" spans="1:16" ht="12.75" x14ac:dyDescent="0.2">
      <c r="A727" s="1">
        <v>723</v>
      </c>
      <c r="B727">
        <f t="shared" si="464"/>
        <v>9145.0699999999979</v>
      </c>
      <c r="C727">
        <f t="shared" si="465"/>
        <v>2.0567817319766993E-2</v>
      </c>
      <c r="D727" s="4">
        <f t="shared" si="466"/>
        <v>19841.783799134842</v>
      </c>
      <c r="E727" s="4">
        <f t="shared" si="467"/>
        <v>3200.7744999999991</v>
      </c>
      <c r="F727" s="4">
        <f t="shared" si="468"/>
        <v>16641.141261529006</v>
      </c>
      <c r="G727" s="15">
        <f t="shared" ref="G727" si="475">F727</f>
        <v>16641.141261529006</v>
      </c>
      <c r="H727">
        <f t="shared" si="470"/>
        <v>0</v>
      </c>
      <c r="I727" s="4">
        <f t="shared" si="471"/>
        <v>1502967.8354744529</v>
      </c>
      <c r="J727">
        <f t="shared" si="472"/>
        <v>4.607470802399245</v>
      </c>
      <c r="O727">
        <f t="shared" si="462"/>
        <v>2.2490606763826847E-6</v>
      </c>
      <c r="P727" s="4">
        <f t="shared" si="463"/>
        <v>964700.50713964738</v>
      </c>
    </row>
    <row r="728" spans="1:16" ht="12.75" x14ac:dyDescent="0.2">
      <c r="A728" s="1">
        <v>724</v>
      </c>
      <c r="B728">
        <f t="shared" si="464"/>
        <v>9145.0699999999979</v>
      </c>
      <c r="C728">
        <f t="shared" si="465"/>
        <v>2.0567817319766993E-2</v>
      </c>
      <c r="D728" s="4">
        <f t="shared" si="466"/>
        <v>19841.783799134842</v>
      </c>
      <c r="E728" s="4">
        <f t="shared" si="467"/>
        <v>3200.7744999999991</v>
      </c>
      <c r="F728" s="4">
        <f t="shared" si="468"/>
        <v>16641.009299134843</v>
      </c>
      <c r="G728" s="16"/>
      <c r="H728">
        <f t="shared" si="470"/>
        <v>110.94</v>
      </c>
      <c r="I728" s="4">
        <f t="shared" si="471"/>
        <v>1502967.8354744529</v>
      </c>
      <c r="J728">
        <f t="shared" si="472"/>
        <v>4.607470802399245</v>
      </c>
      <c r="O728">
        <f t="shared" si="462"/>
        <v>2.2490606763826847E-6</v>
      </c>
      <c r="P728" s="4">
        <f t="shared" si="463"/>
        <v>964700.50713964738</v>
      </c>
    </row>
    <row r="729" spans="1:16" ht="12.75" x14ac:dyDescent="0.2">
      <c r="A729" s="1">
        <v>725</v>
      </c>
      <c r="B729">
        <f t="shared" si="464"/>
        <v>9240.7299999999977</v>
      </c>
      <c r="C729">
        <f t="shared" si="465"/>
        <v>2.078296246406976E-2</v>
      </c>
      <c r="D729" s="4">
        <f t="shared" si="466"/>
        <v>20049.334428952352</v>
      </c>
      <c r="E729" s="4">
        <f t="shared" si="467"/>
        <v>3234.2554999999988</v>
      </c>
      <c r="F729" s="4">
        <f t="shared" si="468"/>
        <v>16815.088228087196</v>
      </c>
      <c r="G729" s="15">
        <f t="shared" ref="G729" si="476">F729</f>
        <v>16815.088228087196</v>
      </c>
      <c r="H729">
        <f t="shared" si="470"/>
        <v>0</v>
      </c>
      <c r="I729" s="4">
        <f t="shared" si="471"/>
        <v>1519782.9237025401</v>
      </c>
      <c r="J729">
        <f t="shared" si="472"/>
        <v>4.6249011642623374</v>
      </c>
      <c r="O729">
        <f t="shared" si="462"/>
        <v>2.2490606763826847E-6</v>
      </c>
      <c r="P729" s="4">
        <f t="shared" si="463"/>
        <v>964700.50713964738</v>
      </c>
    </row>
    <row r="730" spans="1:16" ht="12.75" x14ac:dyDescent="0.2">
      <c r="A730" s="1">
        <v>726</v>
      </c>
      <c r="B730">
        <f t="shared" si="464"/>
        <v>9240.7299999999977</v>
      </c>
      <c r="C730">
        <f t="shared" si="465"/>
        <v>2.078296246406976E-2</v>
      </c>
      <c r="D730" s="4">
        <f t="shared" si="466"/>
        <v>20049.334428952352</v>
      </c>
      <c r="E730" s="4">
        <f t="shared" si="467"/>
        <v>3234.2554999999988</v>
      </c>
      <c r="F730" s="4">
        <f t="shared" si="468"/>
        <v>16815.078928952353</v>
      </c>
      <c r="G730" s="16"/>
      <c r="H730">
        <f t="shared" si="470"/>
        <v>112.10000000000001</v>
      </c>
      <c r="I730" s="4">
        <f t="shared" si="471"/>
        <v>1519782.9237025401</v>
      </c>
      <c r="J730">
        <f t="shared" si="472"/>
        <v>4.6249011642623374</v>
      </c>
      <c r="O730">
        <f t="shared" si="462"/>
        <v>2.2490606763826847E-6</v>
      </c>
      <c r="P730" s="4">
        <f t="shared" si="463"/>
        <v>964700.50713964738</v>
      </c>
    </row>
    <row r="731" spans="1:16" ht="12.75" x14ac:dyDescent="0.2">
      <c r="A731" s="1">
        <v>727</v>
      </c>
      <c r="B731">
        <f t="shared" si="464"/>
        <v>9337.3299999999981</v>
      </c>
      <c r="C731">
        <f t="shared" si="465"/>
        <v>2.100022172540833E-2</v>
      </c>
      <c r="D731" s="4">
        <f t="shared" si="466"/>
        <v>20258.924548546456</v>
      </c>
      <c r="E731" s="4">
        <f t="shared" si="467"/>
        <v>3268.0654999999992</v>
      </c>
      <c r="F731" s="4">
        <f t="shared" si="468"/>
        <v>16990.937977498808</v>
      </c>
      <c r="G731" s="15">
        <f t="shared" ref="G731" si="477">F731</f>
        <v>16990.937977498808</v>
      </c>
      <c r="H731">
        <f t="shared" si="470"/>
        <v>0</v>
      </c>
      <c r="I731" s="4">
        <f t="shared" si="471"/>
        <v>1536773.861680039</v>
      </c>
      <c r="J731">
        <f t="shared" si="472"/>
        <v>4.6425137382402708</v>
      </c>
      <c r="O731">
        <f t="shared" si="462"/>
        <v>2.2490606763826847E-6</v>
      </c>
      <c r="P731" s="4">
        <f t="shared" si="463"/>
        <v>964700.50713964738</v>
      </c>
    </row>
    <row r="732" spans="1:16" ht="12.75" x14ac:dyDescent="0.2">
      <c r="A732" s="1">
        <v>728</v>
      </c>
      <c r="B732">
        <f t="shared" si="464"/>
        <v>9337.3299999999981</v>
      </c>
      <c r="C732">
        <f t="shared" si="465"/>
        <v>2.100022172540833E-2</v>
      </c>
      <c r="D732" s="4">
        <f t="shared" si="466"/>
        <v>20258.924548546456</v>
      </c>
      <c r="E732" s="4">
        <f t="shared" si="467"/>
        <v>3268.0654999999992</v>
      </c>
      <c r="F732" s="4">
        <f t="shared" si="468"/>
        <v>16990.859048546456</v>
      </c>
      <c r="G732" s="16"/>
      <c r="H732">
        <f t="shared" si="470"/>
        <v>113.27</v>
      </c>
      <c r="I732" s="4">
        <f t="shared" si="471"/>
        <v>1536773.861680039</v>
      </c>
      <c r="J732">
        <f t="shared" si="472"/>
        <v>4.6425137382402708</v>
      </c>
      <c r="O732">
        <f t="shared" si="462"/>
        <v>2.2490606763826847E-6</v>
      </c>
      <c r="P732" s="4">
        <f t="shared" si="463"/>
        <v>964700.50713964738</v>
      </c>
    </row>
    <row r="733" spans="1:16" ht="12.75" x14ac:dyDescent="0.2">
      <c r="A733" s="21"/>
      <c r="B733" s="22"/>
      <c r="C733" s="22"/>
      <c r="D733" s="23"/>
      <c r="E733" s="23"/>
      <c r="F733" s="23"/>
      <c r="G733" s="24"/>
      <c r="H733" s="22"/>
      <c r="I733" s="23"/>
      <c r="J733" s="22"/>
      <c r="K733" s="22"/>
      <c r="L733" s="22"/>
      <c r="M733" s="22"/>
      <c r="N733" s="22"/>
      <c r="O733" s="22"/>
      <c r="P733" s="23"/>
    </row>
    <row r="734" spans="1:16" ht="12.75" x14ac:dyDescent="0.2">
      <c r="A734" s="21"/>
      <c r="B734" s="22"/>
      <c r="C734" s="22"/>
      <c r="D734" s="23"/>
      <c r="E734" s="23"/>
      <c r="F734" s="23"/>
      <c r="G734" s="24"/>
      <c r="H734" s="22"/>
      <c r="I734" s="23"/>
      <c r="J734" s="22"/>
      <c r="K734" s="22"/>
      <c r="L734" s="22"/>
      <c r="M734" s="22"/>
      <c r="N734" s="22"/>
      <c r="O734" s="22"/>
      <c r="P734" s="23"/>
    </row>
    <row r="735" spans="1:16" ht="12.75" x14ac:dyDescent="0.2">
      <c r="A735" s="21"/>
      <c r="B735" s="22"/>
      <c r="C735" s="22"/>
      <c r="D735" s="23"/>
      <c r="E735" s="23"/>
      <c r="F735" s="23"/>
      <c r="G735" s="24"/>
      <c r="H735" s="22"/>
      <c r="I735" s="23"/>
      <c r="J735" s="22"/>
      <c r="K735" s="22"/>
      <c r="L735" s="22"/>
      <c r="M735" s="22"/>
      <c r="N735" s="22"/>
      <c r="O735" s="22"/>
      <c r="P735" s="23"/>
    </row>
    <row r="736" spans="1:16" ht="12.75" x14ac:dyDescent="0.2">
      <c r="A736" s="21"/>
      <c r="B736" s="22"/>
      <c r="C736" s="22"/>
      <c r="D736" s="23"/>
      <c r="E736" s="23"/>
      <c r="F736" s="23"/>
      <c r="G736" s="24"/>
      <c r="H736" s="22"/>
      <c r="I736" s="23"/>
      <c r="J736" s="22"/>
      <c r="K736" s="22"/>
      <c r="L736" s="22"/>
      <c r="M736" s="22"/>
      <c r="N736" s="22"/>
      <c r="O736" s="22"/>
      <c r="P736" s="22"/>
    </row>
    <row r="737" spans="1:16" ht="12.75" x14ac:dyDescent="0.2">
      <c r="A737" s="21"/>
      <c r="B737" s="22"/>
      <c r="C737" s="22"/>
      <c r="D737" s="23"/>
      <c r="E737" s="23"/>
      <c r="F737" s="23"/>
      <c r="G737" s="24"/>
      <c r="H737" s="22"/>
      <c r="I737" s="23"/>
      <c r="J737" s="22"/>
      <c r="K737" s="22"/>
      <c r="L737" s="22"/>
      <c r="M737" s="22"/>
      <c r="N737" s="22"/>
      <c r="O737" s="22"/>
      <c r="P737" s="22"/>
    </row>
    <row r="738" spans="1:16" ht="12.75" x14ac:dyDescent="0.2">
      <c r="A738" s="21"/>
      <c r="B738" s="22"/>
      <c r="C738" s="22"/>
      <c r="D738" s="23"/>
      <c r="E738" s="23"/>
      <c r="F738" s="23"/>
      <c r="G738" s="24"/>
      <c r="H738" s="22"/>
      <c r="I738" s="23"/>
      <c r="J738" s="22"/>
      <c r="K738" s="22"/>
      <c r="L738" s="22"/>
      <c r="M738" s="22"/>
      <c r="N738" s="22"/>
      <c r="O738" s="22"/>
      <c r="P738" s="22"/>
    </row>
    <row r="739" spans="1:16" ht="12.75" x14ac:dyDescent="0.2">
      <c r="A739" s="21"/>
      <c r="B739" s="22"/>
      <c r="C739" s="22"/>
      <c r="D739" s="23"/>
      <c r="E739" s="23"/>
      <c r="F739" s="23"/>
      <c r="G739" s="24"/>
      <c r="H739" s="22"/>
      <c r="I739" s="23"/>
      <c r="J739" s="22"/>
      <c r="K739" s="22"/>
      <c r="L739" s="22"/>
      <c r="M739" s="22"/>
      <c r="N739" s="22"/>
      <c r="O739" s="22"/>
      <c r="P739" s="22"/>
    </row>
    <row r="740" spans="1:16" ht="12.75" x14ac:dyDescent="0.2">
      <c r="A740" s="21"/>
      <c r="B740" s="22"/>
      <c r="C740" s="22"/>
      <c r="D740" s="23"/>
      <c r="E740" s="23"/>
      <c r="F740" s="23"/>
      <c r="G740" s="24"/>
      <c r="H740" s="22"/>
      <c r="I740" s="23"/>
      <c r="J740" s="22"/>
      <c r="K740" s="22"/>
      <c r="L740" s="22"/>
      <c r="M740" s="22"/>
      <c r="N740" s="22"/>
      <c r="O740" s="22"/>
      <c r="P740" s="22"/>
    </row>
    <row r="741" spans="1:16" ht="12.75" x14ac:dyDescent="0.2">
      <c r="A741" s="21"/>
      <c r="B741" s="22"/>
      <c r="C741" s="22"/>
      <c r="D741" s="23"/>
      <c r="E741" s="23"/>
      <c r="F741" s="23"/>
      <c r="G741" s="24"/>
      <c r="H741" s="22"/>
      <c r="I741" s="23"/>
      <c r="J741" s="22"/>
      <c r="K741" s="22"/>
      <c r="L741" s="22"/>
      <c r="M741" s="22"/>
      <c r="N741" s="22"/>
      <c r="O741" s="22"/>
      <c r="P741" s="22"/>
    </row>
    <row r="742" spans="1:16" ht="12.75" x14ac:dyDescent="0.2">
      <c r="A742" s="21"/>
      <c r="B742" s="22"/>
      <c r="C742" s="22"/>
      <c r="D742" s="23"/>
      <c r="E742" s="23"/>
      <c r="F742" s="23"/>
      <c r="G742" s="24"/>
      <c r="H742" s="22"/>
      <c r="I742" s="23"/>
      <c r="J742" s="22"/>
      <c r="K742" s="22"/>
      <c r="L742" s="22"/>
      <c r="M742" s="22"/>
      <c r="N742" s="22"/>
      <c r="O742" s="22"/>
      <c r="P742" s="22"/>
    </row>
    <row r="743" spans="1:16" ht="12.75" x14ac:dyDescent="0.2">
      <c r="A743" s="21"/>
      <c r="B743" s="22"/>
      <c r="C743" s="22"/>
      <c r="D743" s="23"/>
      <c r="E743" s="23"/>
      <c r="F743" s="23"/>
      <c r="G743" s="24"/>
      <c r="H743" s="22"/>
      <c r="I743" s="23"/>
      <c r="J743" s="22"/>
      <c r="K743" s="22"/>
      <c r="L743" s="22"/>
      <c r="M743" s="22"/>
      <c r="N743" s="22"/>
      <c r="O743" s="22"/>
      <c r="P743" s="22"/>
    </row>
    <row r="744" spans="1:16" ht="12.75" x14ac:dyDescent="0.2">
      <c r="A744" s="21"/>
      <c r="B744" s="22"/>
      <c r="C744" s="22"/>
      <c r="D744" s="23"/>
      <c r="E744" s="23"/>
      <c r="F744" s="23"/>
      <c r="G744" s="24"/>
      <c r="H744" s="22"/>
      <c r="I744" s="23"/>
      <c r="J744" s="22"/>
      <c r="K744" s="22"/>
      <c r="L744" s="22"/>
      <c r="M744" s="22"/>
      <c r="N744" s="22"/>
      <c r="O744" s="22"/>
      <c r="P744" s="22"/>
    </row>
    <row r="745" spans="1:16" ht="12.75" x14ac:dyDescent="0.2">
      <c r="A745" s="21"/>
      <c r="B745" s="22"/>
      <c r="C745" s="22"/>
      <c r="D745" s="23"/>
      <c r="E745" s="23"/>
      <c r="F745" s="23"/>
      <c r="G745" s="24"/>
      <c r="H745" s="22"/>
      <c r="I745" s="23"/>
      <c r="J745" s="22"/>
      <c r="K745" s="22"/>
      <c r="L745" s="22"/>
      <c r="M745" s="22"/>
      <c r="N745" s="22"/>
      <c r="O745" s="22"/>
      <c r="P745" s="22"/>
    </row>
    <row r="746" spans="1:16" ht="12.75" x14ac:dyDescent="0.2">
      <c r="A746" s="21"/>
      <c r="B746" s="22"/>
      <c r="C746" s="22"/>
      <c r="D746" s="23"/>
      <c r="E746" s="23"/>
      <c r="F746" s="23"/>
      <c r="G746" s="24"/>
      <c r="H746" s="22"/>
      <c r="I746" s="23"/>
      <c r="J746" s="22"/>
      <c r="K746" s="22"/>
      <c r="L746" s="22"/>
      <c r="M746" s="22"/>
      <c r="N746" s="22"/>
      <c r="O746" s="22"/>
      <c r="P746" s="22"/>
    </row>
    <row r="747" spans="1:16" ht="12.75" x14ac:dyDescent="0.2">
      <c r="A747" s="21"/>
      <c r="B747" s="22"/>
      <c r="C747" s="22"/>
      <c r="D747" s="23"/>
      <c r="E747" s="23"/>
      <c r="F747" s="23"/>
      <c r="G747" s="24"/>
      <c r="H747" s="22"/>
      <c r="I747" s="23"/>
      <c r="J747" s="22"/>
      <c r="K747" s="22"/>
      <c r="L747" s="22"/>
      <c r="M747" s="22"/>
      <c r="N747" s="22"/>
      <c r="O747" s="22"/>
      <c r="P747" s="22"/>
    </row>
    <row r="748" spans="1:16" ht="12.75" x14ac:dyDescent="0.2">
      <c r="A748" s="21"/>
      <c r="B748" s="22"/>
      <c r="C748" s="22"/>
      <c r="D748" s="23"/>
      <c r="E748" s="23"/>
      <c r="F748" s="23"/>
      <c r="G748" s="24"/>
      <c r="H748" s="22"/>
      <c r="I748" s="23"/>
      <c r="J748" s="22"/>
      <c r="K748" s="22"/>
      <c r="L748" s="22"/>
      <c r="M748" s="22"/>
      <c r="N748" s="22"/>
      <c r="O748" s="22"/>
      <c r="P748" s="22"/>
    </row>
    <row r="749" spans="1:16" ht="12.75" x14ac:dyDescent="0.2">
      <c r="A749" s="21"/>
      <c r="B749" s="22"/>
      <c r="C749" s="22"/>
      <c r="D749" s="23"/>
      <c r="E749" s="23"/>
      <c r="F749" s="23"/>
      <c r="G749" s="24"/>
      <c r="H749" s="22"/>
      <c r="I749" s="23"/>
      <c r="J749" s="22"/>
      <c r="K749" s="22"/>
      <c r="L749" s="22"/>
      <c r="M749" s="22"/>
      <c r="N749" s="22"/>
      <c r="O749" s="22"/>
      <c r="P749" s="22"/>
    </row>
    <row r="750" spans="1:16" ht="12.75" x14ac:dyDescent="0.2">
      <c r="A750" s="21"/>
      <c r="B750" s="22"/>
      <c r="C750" s="22"/>
      <c r="D750" s="23"/>
      <c r="E750" s="23"/>
      <c r="F750" s="23"/>
      <c r="G750" s="24"/>
      <c r="H750" s="22"/>
      <c r="I750" s="23"/>
      <c r="J750" s="22"/>
      <c r="K750" s="22"/>
      <c r="L750" s="22"/>
      <c r="M750" s="22"/>
      <c r="N750" s="22"/>
      <c r="O750" s="22"/>
      <c r="P750" s="22"/>
    </row>
    <row r="751" spans="1:16" ht="12.75" x14ac:dyDescent="0.2">
      <c r="A751" s="21"/>
      <c r="B751" s="22"/>
      <c r="C751" s="22"/>
      <c r="D751" s="23"/>
      <c r="E751" s="23"/>
      <c r="F751" s="23"/>
      <c r="G751" s="24"/>
      <c r="H751" s="22"/>
      <c r="I751" s="23"/>
      <c r="J751" s="22"/>
      <c r="K751" s="22"/>
      <c r="L751" s="22"/>
      <c r="M751" s="22"/>
      <c r="N751" s="22"/>
      <c r="O751" s="22"/>
      <c r="P751" s="22"/>
    </row>
    <row r="752" spans="1:16" ht="12.75" x14ac:dyDescent="0.2">
      <c r="A752" s="21"/>
      <c r="B752" s="22"/>
      <c r="C752" s="22"/>
      <c r="D752" s="23"/>
      <c r="E752" s="23"/>
      <c r="F752" s="23"/>
      <c r="G752" s="24"/>
      <c r="H752" s="22"/>
      <c r="I752" s="23"/>
      <c r="J752" s="22"/>
      <c r="K752" s="22"/>
      <c r="L752" s="22"/>
      <c r="M752" s="22"/>
      <c r="N752" s="22"/>
      <c r="O752" s="22"/>
      <c r="P752" s="22"/>
    </row>
    <row r="753" spans="1:16" ht="12.75" x14ac:dyDescent="0.2">
      <c r="A753" s="21"/>
      <c r="B753" s="22"/>
      <c r="C753" s="22"/>
      <c r="D753" s="23"/>
      <c r="E753" s="23"/>
      <c r="F753" s="23"/>
      <c r="G753" s="24"/>
      <c r="H753" s="22"/>
      <c r="I753" s="23"/>
      <c r="J753" s="22"/>
      <c r="K753" s="22"/>
      <c r="L753" s="22"/>
      <c r="M753" s="22"/>
      <c r="N753" s="22"/>
      <c r="O753" s="22"/>
      <c r="P753" s="22"/>
    </row>
    <row r="754" spans="1:16" ht="12.75" x14ac:dyDescent="0.2">
      <c r="A754" s="21"/>
      <c r="B754" s="22"/>
      <c r="C754" s="22"/>
      <c r="D754" s="23"/>
      <c r="E754" s="23"/>
      <c r="F754" s="23"/>
      <c r="G754" s="24"/>
      <c r="H754" s="22"/>
      <c r="I754" s="23"/>
      <c r="J754" s="22"/>
      <c r="K754" s="22"/>
      <c r="L754" s="22"/>
      <c r="M754" s="22"/>
      <c r="N754" s="22"/>
      <c r="O754" s="22"/>
      <c r="P754" s="22"/>
    </row>
    <row r="755" spans="1:16" ht="12.75" x14ac:dyDescent="0.2">
      <c r="A755" s="21"/>
      <c r="B755" s="22"/>
      <c r="C755" s="22"/>
      <c r="D755" s="23"/>
      <c r="E755" s="23"/>
      <c r="F755" s="23"/>
      <c r="G755" s="24"/>
      <c r="H755" s="22"/>
      <c r="I755" s="23"/>
      <c r="J755" s="22"/>
      <c r="K755" s="22"/>
      <c r="L755" s="22"/>
      <c r="M755" s="22"/>
      <c r="N755" s="22"/>
      <c r="O755" s="22"/>
      <c r="P755" s="22"/>
    </row>
    <row r="756" spans="1:16" ht="12.75" x14ac:dyDescent="0.2">
      <c r="A756" s="21"/>
      <c r="B756" s="22"/>
      <c r="C756" s="22"/>
      <c r="D756" s="23"/>
      <c r="E756" s="23"/>
      <c r="F756" s="23"/>
      <c r="G756" s="24"/>
      <c r="H756" s="22"/>
      <c r="I756" s="23"/>
      <c r="J756" s="22"/>
      <c r="K756" s="22"/>
      <c r="L756" s="22"/>
      <c r="M756" s="22"/>
      <c r="N756" s="22"/>
      <c r="O756" s="22"/>
      <c r="P756" s="22"/>
    </row>
    <row r="757" spans="1:16" ht="12.75" x14ac:dyDescent="0.2">
      <c r="A757" s="21"/>
      <c r="B757" s="22"/>
      <c r="C757" s="22"/>
      <c r="D757" s="23"/>
      <c r="E757" s="23"/>
      <c r="F757" s="23"/>
      <c r="G757" s="24"/>
      <c r="H757" s="22"/>
      <c r="I757" s="23"/>
      <c r="J757" s="22"/>
      <c r="K757" s="22"/>
      <c r="L757" s="22"/>
      <c r="M757" s="22"/>
      <c r="N757" s="22"/>
      <c r="O757" s="22"/>
      <c r="P757" s="22"/>
    </row>
    <row r="758" spans="1:16" ht="12.75" x14ac:dyDescent="0.2">
      <c r="A758" s="21"/>
      <c r="B758" s="22"/>
      <c r="C758" s="22"/>
      <c r="D758" s="23"/>
      <c r="E758" s="23"/>
      <c r="F758" s="23"/>
      <c r="G758" s="24"/>
      <c r="H758" s="22"/>
      <c r="I758" s="23"/>
      <c r="J758" s="22"/>
      <c r="K758" s="22"/>
      <c r="L758" s="22"/>
      <c r="M758" s="22"/>
      <c r="N758" s="22"/>
      <c r="O758" s="22"/>
      <c r="P758" s="22"/>
    </row>
    <row r="759" spans="1:16" ht="12.75" x14ac:dyDescent="0.2">
      <c r="A759" s="21"/>
      <c r="B759" s="22"/>
      <c r="C759" s="22"/>
      <c r="D759" s="23"/>
      <c r="E759" s="23"/>
      <c r="F759" s="23"/>
      <c r="G759" s="24"/>
      <c r="H759" s="22"/>
      <c r="I759" s="23"/>
      <c r="J759" s="22"/>
      <c r="K759" s="22"/>
      <c r="L759" s="22"/>
      <c r="M759" s="22"/>
      <c r="N759" s="22"/>
      <c r="O759" s="22"/>
      <c r="P759" s="22"/>
    </row>
    <row r="760" spans="1:16" ht="12.75" x14ac:dyDescent="0.2">
      <c r="A760" s="21"/>
      <c r="B760" s="22"/>
      <c r="C760" s="22"/>
      <c r="D760" s="23"/>
      <c r="E760" s="23"/>
      <c r="F760" s="23"/>
      <c r="G760" s="24"/>
      <c r="H760" s="22"/>
      <c r="I760" s="23"/>
      <c r="J760" s="22"/>
      <c r="K760" s="22"/>
      <c r="L760" s="22"/>
      <c r="M760" s="22"/>
      <c r="N760" s="22"/>
      <c r="O760" s="22"/>
      <c r="P760" s="22"/>
    </row>
    <row r="761" spans="1:16" ht="12.75" x14ac:dyDescent="0.2">
      <c r="A761" s="21"/>
      <c r="B761" s="22"/>
      <c r="C761" s="22"/>
      <c r="D761" s="23"/>
      <c r="E761" s="23"/>
      <c r="F761" s="23"/>
      <c r="G761" s="24"/>
      <c r="H761" s="22"/>
      <c r="I761" s="23"/>
      <c r="J761" s="22"/>
      <c r="K761" s="22"/>
      <c r="L761" s="22"/>
      <c r="M761" s="22"/>
      <c r="N761" s="22"/>
      <c r="O761" s="22"/>
      <c r="P761" s="22"/>
    </row>
    <row r="762" spans="1:16" ht="12.75" x14ac:dyDescent="0.2">
      <c r="A762" s="21"/>
      <c r="B762" s="22"/>
      <c r="C762" s="22"/>
      <c r="D762" s="23"/>
      <c r="E762" s="23"/>
      <c r="F762" s="23"/>
      <c r="G762" s="24"/>
      <c r="H762" s="22"/>
      <c r="I762" s="23"/>
      <c r="J762" s="22"/>
      <c r="K762" s="22"/>
      <c r="L762" s="22"/>
      <c r="M762" s="22"/>
      <c r="N762" s="22"/>
      <c r="O762" s="22"/>
      <c r="P762" s="22"/>
    </row>
    <row r="763" spans="1:16" ht="12.75" x14ac:dyDescent="0.2">
      <c r="A763" s="21"/>
      <c r="B763" s="22"/>
      <c r="C763" s="22"/>
      <c r="D763" s="23"/>
      <c r="E763" s="23"/>
      <c r="F763" s="23"/>
      <c r="G763" s="24"/>
      <c r="H763" s="22"/>
      <c r="I763" s="23"/>
      <c r="J763" s="22"/>
      <c r="K763" s="22"/>
      <c r="L763" s="22"/>
      <c r="M763" s="22"/>
      <c r="N763" s="22"/>
      <c r="O763" s="22"/>
      <c r="P763" s="22"/>
    </row>
    <row r="764" spans="1:16" ht="12.75" x14ac:dyDescent="0.2">
      <c r="A764" s="21"/>
      <c r="B764" s="22"/>
      <c r="C764" s="22"/>
      <c r="D764" s="23"/>
      <c r="E764" s="23"/>
      <c r="F764" s="23"/>
      <c r="G764" s="24"/>
      <c r="H764" s="22"/>
      <c r="I764" s="23"/>
      <c r="J764" s="22"/>
      <c r="K764" s="22"/>
      <c r="L764" s="22"/>
      <c r="M764" s="22"/>
      <c r="N764" s="22"/>
      <c r="O764" s="22"/>
      <c r="P764" s="22"/>
    </row>
    <row r="765" spans="1:16" ht="12.75" x14ac:dyDescent="0.2">
      <c r="A765" s="21"/>
      <c r="B765" s="22"/>
      <c r="C765" s="22"/>
      <c r="D765" s="23"/>
      <c r="E765" s="23"/>
      <c r="F765" s="23"/>
      <c r="G765" s="24"/>
      <c r="H765" s="22"/>
      <c r="I765" s="23"/>
      <c r="J765" s="22"/>
      <c r="K765" s="22"/>
      <c r="L765" s="22"/>
      <c r="M765" s="22"/>
      <c r="N765" s="22"/>
      <c r="O765" s="22"/>
      <c r="P765" s="22"/>
    </row>
    <row r="766" spans="1:16" ht="12.75" x14ac:dyDescent="0.2">
      <c r="A766" s="21"/>
      <c r="B766" s="22"/>
      <c r="C766" s="22"/>
      <c r="D766" s="23"/>
      <c r="E766" s="23"/>
      <c r="F766" s="23"/>
      <c r="G766" s="24"/>
      <c r="H766" s="22"/>
      <c r="I766" s="23"/>
      <c r="J766" s="22"/>
      <c r="K766" s="22"/>
      <c r="L766" s="22"/>
      <c r="M766" s="22"/>
      <c r="N766" s="22"/>
      <c r="O766" s="22"/>
      <c r="P766" s="22"/>
    </row>
    <row r="767" spans="1:16" ht="12.75" x14ac:dyDescent="0.2">
      <c r="A767" s="21"/>
      <c r="B767" s="22"/>
      <c r="C767" s="22"/>
      <c r="D767" s="23"/>
      <c r="E767" s="23"/>
      <c r="F767" s="23"/>
      <c r="G767" s="24"/>
      <c r="H767" s="22"/>
      <c r="I767" s="23"/>
      <c r="J767" s="22"/>
      <c r="K767" s="22"/>
      <c r="L767" s="22"/>
      <c r="M767" s="22"/>
      <c r="N767" s="22"/>
      <c r="O767" s="22"/>
      <c r="P767" s="22"/>
    </row>
    <row r="768" spans="1:16" ht="12.75" x14ac:dyDescent="0.2">
      <c r="A768" s="21"/>
      <c r="B768" s="22"/>
      <c r="C768" s="22"/>
      <c r="D768" s="23"/>
      <c r="E768" s="23"/>
      <c r="F768" s="23"/>
      <c r="G768" s="24"/>
      <c r="H768" s="22"/>
      <c r="I768" s="23"/>
      <c r="J768" s="22"/>
      <c r="K768" s="22"/>
      <c r="L768" s="22"/>
      <c r="M768" s="22"/>
      <c r="N768" s="22"/>
      <c r="O768" s="22"/>
      <c r="P768" s="22"/>
    </row>
    <row r="769" spans="1:19" ht="12.75" x14ac:dyDescent="0.2">
      <c r="A769" s="21"/>
      <c r="B769" s="22"/>
      <c r="C769" s="22"/>
      <c r="D769" s="23"/>
      <c r="E769" s="23"/>
      <c r="F769" s="23"/>
      <c r="G769" s="24"/>
      <c r="H769" s="22"/>
      <c r="I769" s="23"/>
      <c r="J769" s="22"/>
      <c r="K769" s="22"/>
      <c r="L769" s="22"/>
      <c r="M769" s="22"/>
      <c r="N769" s="22"/>
      <c r="O769" s="22"/>
      <c r="P769" s="22"/>
    </row>
    <row r="770" spans="1:19" ht="12.75" x14ac:dyDescent="0.2">
      <c r="A770" s="21"/>
      <c r="B770" s="22"/>
      <c r="C770" s="22"/>
      <c r="D770" s="23"/>
      <c r="E770" s="23"/>
      <c r="F770" s="23"/>
      <c r="G770" s="24"/>
      <c r="H770" s="22"/>
      <c r="I770" s="23"/>
      <c r="J770" s="22"/>
      <c r="K770" s="22"/>
      <c r="L770" s="22"/>
      <c r="M770" s="22"/>
      <c r="N770" s="22"/>
      <c r="O770" s="22"/>
      <c r="P770" s="22"/>
    </row>
    <row r="771" spans="1:19" ht="12.75" x14ac:dyDescent="0.2">
      <c r="A771" s="21"/>
      <c r="B771" s="22"/>
      <c r="C771" s="22"/>
      <c r="D771" s="23"/>
      <c r="E771" s="23"/>
      <c r="F771" s="23"/>
      <c r="G771" s="24"/>
      <c r="H771" s="22"/>
      <c r="I771" s="23"/>
      <c r="J771" s="22"/>
      <c r="K771" s="22"/>
      <c r="L771" s="22"/>
      <c r="M771" s="22"/>
      <c r="N771" s="22"/>
      <c r="O771" s="22"/>
      <c r="P771" s="22"/>
    </row>
    <row r="772" spans="1:19" ht="12.75" x14ac:dyDescent="0.2">
      <c r="A772" s="21"/>
      <c r="B772" s="22"/>
      <c r="C772" s="22"/>
      <c r="D772" s="23"/>
      <c r="E772" s="23"/>
      <c r="F772" s="23"/>
      <c r="G772" s="24"/>
      <c r="H772" s="22"/>
      <c r="I772" s="23"/>
      <c r="J772" s="22"/>
      <c r="K772" s="22"/>
      <c r="L772" s="22"/>
      <c r="M772" s="22"/>
      <c r="N772" s="22"/>
      <c r="O772" s="22"/>
      <c r="P772" s="22"/>
    </row>
    <row r="773" spans="1:19" ht="12.75" x14ac:dyDescent="0.2">
      <c r="A773" s="21"/>
      <c r="B773" s="22"/>
      <c r="C773" s="22"/>
      <c r="D773" s="23"/>
      <c r="E773" s="23"/>
      <c r="F773" s="23"/>
      <c r="G773" s="24"/>
      <c r="H773" s="22"/>
      <c r="I773" s="23"/>
      <c r="J773" s="22"/>
      <c r="K773" s="22"/>
      <c r="L773" s="22"/>
      <c r="M773" s="22"/>
      <c r="N773" s="22"/>
      <c r="O773" s="22"/>
      <c r="P773" s="22"/>
    </row>
    <row r="774" spans="1:19" ht="12.75" x14ac:dyDescent="0.2">
      <c r="A774" s="21"/>
      <c r="B774" s="22"/>
      <c r="C774" s="22"/>
      <c r="D774" s="23"/>
      <c r="E774" s="23"/>
      <c r="F774" s="23"/>
      <c r="G774" s="24"/>
      <c r="H774" s="22"/>
      <c r="I774" s="23"/>
      <c r="J774" s="22"/>
      <c r="K774" s="22"/>
      <c r="L774" s="22"/>
      <c r="M774" s="22"/>
      <c r="N774" s="22"/>
      <c r="O774" s="22"/>
      <c r="P774" s="22"/>
    </row>
    <row r="775" spans="1:19" ht="12.75" x14ac:dyDescent="0.2">
      <c r="A775" s="21"/>
      <c r="B775" s="22"/>
      <c r="C775" s="22"/>
      <c r="D775" s="23"/>
      <c r="E775" s="23"/>
      <c r="F775" s="23"/>
      <c r="G775" s="24"/>
      <c r="H775" s="22"/>
      <c r="I775" s="23"/>
      <c r="J775" s="22"/>
      <c r="K775" s="22"/>
      <c r="L775" s="22"/>
      <c r="M775" s="22"/>
      <c r="N775" s="22"/>
      <c r="O775" s="22"/>
      <c r="P775" s="22"/>
    </row>
    <row r="776" spans="1:19" ht="12.75" x14ac:dyDescent="0.2">
      <c r="A776" s="21"/>
      <c r="B776" s="22"/>
      <c r="C776" s="22"/>
      <c r="D776" s="23"/>
      <c r="E776" s="23"/>
      <c r="F776" s="23"/>
      <c r="G776" s="24"/>
      <c r="H776" s="22"/>
      <c r="I776" s="23"/>
      <c r="J776" s="22"/>
      <c r="K776" s="22"/>
      <c r="L776" s="22"/>
      <c r="M776" s="22"/>
      <c r="N776" s="22"/>
      <c r="O776" s="22"/>
      <c r="P776" s="22"/>
    </row>
    <row r="777" spans="1:19" ht="12.75" x14ac:dyDescent="0.2">
      <c r="A777" s="21"/>
      <c r="B777" s="22"/>
      <c r="C777" s="22"/>
      <c r="D777" s="23"/>
      <c r="E777" s="23"/>
      <c r="F777" s="23"/>
      <c r="G777" s="24"/>
      <c r="H777" s="22"/>
      <c r="I777" s="23"/>
      <c r="J777" s="22"/>
      <c r="K777" s="22"/>
      <c r="L777" s="22"/>
      <c r="M777" s="22"/>
      <c r="N777" s="22"/>
      <c r="O777" s="22"/>
      <c r="P777" s="22"/>
      <c r="S777" s="29" t="s">
        <v>31</v>
      </c>
    </row>
    <row r="778" spans="1:19" ht="12.75" x14ac:dyDescent="0.2">
      <c r="A778" s="21"/>
      <c r="B778" s="22"/>
      <c r="C778" s="22"/>
      <c r="D778" s="23"/>
      <c r="E778" s="23"/>
      <c r="F778" s="23"/>
      <c r="G778" s="24"/>
      <c r="H778" s="22"/>
      <c r="I778" s="23"/>
      <c r="J778" s="22"/>
      <c r="K778" s="22"/>
      <c r="L778" s="22"/>
      <c r="M778" s="22"/>
      <c r="N778" s="22"/>
      <c r="O778" s="22"/>
      <c r="P778" s="22"/>
    </row>
    <row r="779" spans="1:19" ht="12.75" x14ac:dyDescent="0.2">
      <c r="A779" s="21"/>
      <c r="B779" s="22"/>
      <c r="C779" s="22"/>
      <c r="D779" s="23"/>
      <c r="E779" s="23"/>
      <c r="F779" s="23"/>
      <c r="G779" s="24"/>
      <c r="H779" s="22"/>
      <c r="I779" s="23"/>
      <c r="J779" s="22"/>
      <c r="K779" s="22"/>
      <c r="L779" s="22"/>
      <c r="M779" s="22"/>
      <c r="N779" s="22"/>
      <c r="O779" s="22"/>
      <c r="P779" s="22"/>
    </row>
    <row r="780" spans="1:19" ht="12.75" x14ac:dyDescent="0.2">
      <c r="A780" s="21"/>
      <c r="B780" s="22"/>
      <c r="C780" s="22"/>
      <c r="D780" s="23"/>
      <c r="E780" s="23"/>
      <c r="F780" s="23"/>
      <c r="G780" s="24"/>
      <c r="H780" s="22"/>
      <c r="I780" s="23"/>
      <c r="J780" s="22"/>
      <c r="K780" s="22"/>
      <c r="L780" s="22"/>
      <c r="M780" s="22"/>
      <c r="N780" s="22"/>
      <c r="O780" s="22"/>
      <c r="P780" s="22"/>
    </row>
    <row r="781" spans="1:19" ht="12.75" x14ac:dyDescent="0.2">
      <c r="A781" s="21"/>
      <c r="B781" s="22"/>
      <c r="C781" s="22"/>
      <c r="D781" s="23"/>
      <c r="E781" s="23"/>
      <c r="F781" s="23"/>
      <c r="G781" s="24"/>
      <c r="H781" s="22"/>
      <c r="I781" s="23"/>
      <c r="J781" s="22"/>
      <c r="K781" s="22"/>
      <c r="L781" s="22"/>
      <c r="M781" s="22"/>
      <c r="N781" s="22"/>
      <c r="O781" s="22"/>
      <c r="P781" s="22"/>
    </row>
    <row r="782" spans="1:19" ht="12.75" x14ac:dyDescent="0.2">
      <c r="A782" s="21"/>
      <c r="B782" s="22"/>
      <c r="C782" s="22"/>
      <c r="D782" s="23"/>
      <c r="E782" s="23"/>
      <c r="F782" s="23"/>
      <c r="G782" s="24"/>
      <c r="H782" s="22"/>
      <c r="I782" s="23"/>
      <c r="J782" s="22"/>
      <c r="K782" s="22"/>
      <c r="L782" s="22"/>
      <c r="M782" s="22"/>
      <c r="N782" s="22"/>
      <c r="O782" s="22"/>
      <c r="P782" s="22"/>
    </row>
    <row r="783" spans="1:19" ht="12.75" x14ac:dyDescent="0.2">
      <c r="A783" s="21"/>
      <c r="B783" s="22"/>
      <c r="C783" s="22"/>
      <c r="D783" s="23"/>
      <c r="E783" s="23"/>
      <c r="F783" s="23"/>
      <c r="G783" s="24"/>
      <c r="H783" s="22"/>
      <c r="I783" s="23"/>
      <c r="J783" s="22"/>
      <c r="K783" s="22"/>
      <c r="L783" s="22"/>
      <c r="M783" s="22"/>
      <c r="N783" s="22"/>
      <c r="O783" s="22"/>
      <c r="P783" s="22"/>
    </row>
    <row r="784" spans="1:19" ht="12.75" x14ac:dyDescent="0.2">
      <c r="A784" s="21"/>
      <c r="B784" s="22"/>
      <c r="C784" s="22"/>
      <c r="D784" s="23"/>
      <c r="E784" s="23"/>
      <c r="F784" s="23"/>
      <c r="G784" s="24"/>
      <c r="H784" s="22"/>
      <c r="I784" s="23"/>
      <c r="J784" s="22"/>
      <c r="K784" s="22"/>
      <c r="L784" s="22"/>
      <c r="M784" s="22"/>
      <c r="N784" s="22"/>
      <c r="O784" s="22"/>
      <c r="P784" s="22"/>
    </row>
    <row r="785" spans="1:16" ht="12.75" x14ac:dyDescent="0.2">
      <c r="A785" s="21"/>
      <c r="B785" s="22"/>
      <c r="C785" s="22"/>
      <c r="D785" s="23"/>
      <c r="E785" s="23"/>
      <c r="F785" s="23"/>
      <c r="G785" s="24"/>
      <c r="H785" s="22"/>
      <c r="I785" s="23"/>
      <c r="J785" s="22"/>
      <c r="K785" s="22"/>
      <c r="L785" s="22"/>
      <c r="M785" s="22"/>
      <c r="N785" s="22"/>
      <c r="O785" s="22"/>
      <c r="P785" s="22"/>
    </row>
    <row r="786" spans="1:16" ht="12.75" x14ac:dyDescent="0.2">
      <c r="A786" s="21"/>
      <c r="B786" s="22"/>
      <c r="C786" s="22"/>
      <c r="D786" s="23"/>
      <c r="E786" s="23"/>
      <c r="F786" s="23"/>
      <c r="G786" s="24"/>
      <c r="H786" s="22"/>
      <c r="I786" s="23"/>
      <c r="J786" s="22"/>
      <c r="K786" s="22"/>
      <c r="L786" s="22"/>
      <c r="M786" s="22"/>
      <c r="N786" s="22"/>
      <c r="O786" s="22"/>
      <c r="P786" s="22"/>
    </row>
    <row r="787" spans="1:16" ht="12.75" x14ac:dyDescent="0.2">
      <c r="A787" s="21"/>
      <c r="B787" s="22"/>
      <c r="C787" s="22"/>
      <c r="D787" s="23"/>
      <c r="E787" s="23"/>
      <c r="F787" s="23"/>
      <c r="G787" s="24"/>
      <c r="H787" s="22"/>
      <c r="I787" s="23"/>
      <c r="J787" s="22"/>
      <c r="K787" s="22"/>
      <c r="L787" s="22"/>
      <c r="M787" s="22"/>
      <c r="N787" s="22"/>
      <c r="O787" s="22"/>
      <c r="P787" s="22"/>
    </row>
    <row r="788" spans="1:16" ht="12.75" x14ac:dyDescent="0.2">
      <c r="A788" s="21"/>
      <c r="B788" s="22"/>
      <c r="C788" s="22"/>
      <c r="D788" s="23"/>
      <c r="E788" s="23"/>
      <c r="F788" s="23"/>
      <c r="G788" s="24"/>
      <c r="H788" s="22"/>
      <c r="I788" s="23"/>
      <c r="J788" s="22"/>
      <c r="K788" s="22"/>
      <c r="L788" s="22"/>
      <c r="M788" s="22"/>
      <c r="N788" s="22"/>
      <c r="O788" s="22"/>
      <c r="P788" s="22"/>
    </row>
    <row r="789" spans="1:16" ht="12.75" x14ac:dyDescent="0.2">
      <c r="A789" s="21"/>
      <c r="B789" s="22"/>
      <c r="C789" s="22"/>
      <c r="D789" s="23"/>
      <c r="E789" s="23"/>
      <c r="F789" s="23"/>
      <c r="G789" s="24"/>
      <c r="H789" s="22"/>
      <c r="I789" s="23"/>
      <c r="J789" s="22"/>
      <c r="K789" s="22"/>
      <c r="L789" s="22"/>
      <c r="M789" s="22"/>
      <c r="N789" s="22"/>
      <c r="O789" s="22"/>
      <c r="P789" s="22"/>
    </row>
    <row r="790" spans="1:16" ht="12.75" x14ac:dyDescent="0.2">
      <c r="A790" s="21"/>
      <c r="B790" s="22"/>
      <c r="C790" s="22"/>
      <c r="D790" s="23"/>
      <c r="E790" s="23"/>
      <c r="F790" s="23"/>
      <c r="G790" s="24"/>
      <c r="H790" s="22"/>
      <c r="I790" s="23"/>
      <c r="J790" s="22"/>
      <c r="K790" s="22"/>
      <c r="L790" s="22"/>
      <c r="M790" s="22"/>
      <c r="N790" s="22"/>
      <c r="O790" s="22"/>
      <c r="P790" s="22"/>
    </row>
    <row r="791" spans="1:16" ht="12.75" x14ac:dyDescent="0.2">
      <c r="A791" s="21"/>
      <c r="B791" s="22"/>
      <c r="C791" s="22"/>
      <c r="D791" s="23"/>
      <c r="E791" s="23"/>
      <c r="F791" s="23"/>
      <c r="G791" s="24"/>
      <c r="H791" s="22"/>
      <c r="I791" s="23"/>
      <c r="J791" s="22"/>
      <c r="K791" s="22"/>
      <c r="L791" s="22"/>
      <c r="M791" s="22"/>
      <c r="N791" s="22"/>
      <c r="O791" s="22"/>
      <c r="P791" s="22"/>
    </row>
    <row r="792" spans="1:16" ht="12.75" x14ac:dyDescent="0.2">
      <c r="A792" s="21"/>
      <c r="B792" s="22"/>
      <c r="C792" s="22"/>
      <c r="D792" s="23"/>
      <c r="E792" s="23"/>
      <c r="F792" s="23"/>
      <c r="G792" s="24"/>
      <c r="H792" s="22"/>
      <c r="I792" s="23"/>
      <c r="J792" s="22"/>
      <c r="K792" s="22"/>
      <c r="L792" s="22"/>
      <c r="M792" s="22"/>
      <c r="N792" s="22"/>
      <c r="O792" s="22"/>
      <c r="P792" s="22"/>
    </row>
    <row r="793" spans="1:16" ht="12.75" x14ac:dyDescent="0.2">
      <c r="A793" s="21"/>
      <c r="B793" s="22"/>
      <c r="C793" s="22"/>
      <c r="D793" s="23"/>
      <c r="E793" s="23"/>
      <c r="F793" s="23"/>
      <c r="G793" s="24"/>
      <c r="H793" s="22"/>
      <c r="I793" s="23"/>
      <c r="J793" s="22"/>
      <c r="K793" s="22"/>
      <c r="L793" s="22"/>
      <c r="M793" s="22"/>
      <c r="N793" s="22"/>
      <c r="O793" s="22"/>
      <c r="P793" s="22"/>
    </row>
    <row r="794" spans="1:16" ht="12.75" x14ac:dyDescent="0.2">
      <c r="A794" s="21"/>
      <c r="B794" s="22"/>
      <c r="C794" s="22"/>
      <c r="D794" s="23"/>
      <c r="E794" s="23"/>
      <c r="F794" s="23"/>
      <c r="G794" s="24"/>
      <c r="H794" s="22"/>
      <c r="I794" s="23"/>
      <c r="J794" s="22"/>
      <c r="K794" s="22"/>
      <c r="L794" s="22"/>
      <c r="M794" s="22"/>
      <c r="N794" s="22"/>
      <c r="O794" s="22"/>
      <c r="P794" s="22"/>
    </row>
    <row r="795" spans="1:16" ht="12.75" x14ac:dyDescent="0.2">
      <c r="A795" s="21"/>
      <c r="B795" s="22"/>
      <c r="C795" s="22"/>
      <c r="D795" s="23"/>
      <c r="E795" s="23"/>
      <c r="F795" s="23"/>
      <c r="G795" s="24"/>
      <c r="H795" s="22"/>
      <c r="I795" s="23"/>
      <c r="J795" s="22"/>
      <c r="K795" s="22"/>
      <c r="L795" s="22"/>
      <c r="M795" s="22"/>
      <c r="N795" s="22"/>
      <c r="O795" s="22"/>
      <c r="P795" s="22"/>
    </row>
    <row r="796" spans="1:16" ht="12.75" x14ac:dyDescent="0.2">
      <c r="A796" s="21"/>
      <c r="B796" s="22"/>
      <c r="C796" s="22"/>
      <c r="D796" s="23"/>
      <c r="E796" s="23"/>
      <c r="F796" s="23"/>
      <c r="G796" s="24"/>
      <c r="H796" s="22"/>
      <c r="I796" s="23"/>
      <c r="J796" s="22"/>
      <c r="K796" s="22"/>
      <c r="L796" s="22"/>
      <c r="M796" s="22"/>
      <c r="N796" s="22"/>
      <c r="O796" s="22"/>
      <c r="P796" s="22"/>
    </row>
    <row r="797" spans="1:16" ht="12.75" x14ac:dyDescent="0.2">
      <c r="A797" s="21"/>
      <c r="B797" s="22"/>
      <c r="C797" s="22"/>
      <c r="D797" s="23"/>
      <c r="E797" s="23"/>
      <c r="F797" s="23"/>
      <c r="G797" s="24"/>
      <c r="H797" s="22"/>
      <c r="I797" s="23"/>
      <c r="J797" s="22"/>
      <c r="K797" s="22"/>
      <c r="L797" s="22"/>
      <c r="M797" s="22"/>
      <c r="N797" s="22"/>
      <c r="O797" s="22"/>
      <c r="P797" s="22"/>
    </row>
    <row r="798" spans="1:16" ht="12.75" x14ac:dyDescent="0.2">
      <c r="A798" s="21"/>
      <c r="B798" s="22"/>
      <c r="C798" s="22"/>
      <c r="D798" s="23"/>
      <c r="E798" s="23"/>
      <c r="F798" s="23"/>
      <c r="G798" s="24"/>
      <c r="H798" s="22"/>
      <c r="I798" s="23"/>
      <c r="J798" s="22"/>
      <c r="K798" s="22"/>
      <c r="L798" s="22"/>
      <c r="M798" s="22"/>
      <c r="N798" s="22"/>
      <c r="O798" s="22"/>
      <c r="P798" s="22"/>
    </row>
    <row r="799" spans="1:16" ht="12.75" x14ac:dyDescent="0.2">
      <c r="A799" s="21"/>
      <c r="B799" s="22"/>
      <c r="C799" s="22"/>
      <c r="D799" s="23"/>
      <c r="E799" s="23"/>
      <c r="F799" s="23"/>
      <c r="G799" s="24"/>
      <c r="H799" s="22"/>
      <c r="I799" s="23"/>
      <c r="J799" s="22"/>
      <c r="K799" s="22"/>
      <c r="L799" s="22"/>
      <c r="M799" s="22"/>
      <c r="N799" s="22"/>
      <c r="O799" s="22"/>
      <c r="P799" s="22"/>
    </row>
    <row r="800" spans="1:16" ht="12.75" x14ac:dyDescent="0.2">
      <c r="A800" s="21"/>
      <c r="B800" s="22"/>
      <c r="C800" s="22"/>
      <c r="D800" s="23"/>
      <c r="E800" s="23"/>
      <c r="F800" s="23"/>
      <c r="G800" s="24"/>
      <c r="H800" s="22"/>
      <c r="I800" s="23"/>
      <c r="J800" s="22"/>
      <c r="K800" s="22"/>
      <c r="L800" s="22"/>
      <c r="M800" s="22"/>
      <c r="N800" s="22"/>
      <c r="O800" s="22"/>
      <c r="P800" s="22"/>
    </row>
    <row r="801" spans="1:16" ht="12.75" x14ac:dyDescent="0.2">
      <c r="A801" s="21"/>
      <c r="B801" s="22"/>
      <c r="C801" s="22"/>
      <c r="D801" s="23"/>
      <c r="E801" s="23"/>
      <c r="F801" s="23"/>
      <c r="G801" s="24"/>
      <c r="H801" s="22"/>
      <c r="I801" s="23"/>
      <c r="J801" s="22"/>
      <c r="K801" s="22"/>
      <c r="L801" s="22"/>
      <c r="M801" s="22"/>
      <c r="N801" s="22"/>
      <c r="O801" s="22"/>
      <c r="P801" s="22"/>
    </row>
    <row r="802" spans="1:16" ht="12.75" x14ac:dyDescent="0.2">
      <c r="A802" s="21"/>
      <c r="B802" s="22"/>
      <c r="C802" s="22"/>
      <c r="D802" s="23"/>
      <c r="E802" s="23"/>
      <c r="F802" s="23"/>
      <c r="G802" s="24"/>
      <c r="H802" s="22"/>
      <c r="I802" s="23"/>
      <c r="J802" s="22"/>
      <c r="K802" s="22"/>
      <c r="L802" s="22"/>
      <c r="M802" s="22"/>
      <c r="N802" s="22"/>
      <c r="O802" s="22"/>
      <c r="P802" s="22"/>
    </row>
    <row r="803" spans="1:16" ht="12.75" x14ac:dyDescent="0.2">
      <c r="A803" s="21"/>
      <c r="B803" s="22"/>
      <c r="C803" s="22"/>
      <c r="D803" s="23"/>
      <c r="E803" s="23"/>
      <c r="F803" s="23"/>
      <c r="G803" s="24"/>
      <c r="H803" s="22"/>
      <c r="I803" s="23"/>
      <c r="J803" s="22"/>
      <c r="K803" s="22"/>
      <c r="L803" s="22"/>
      <c r="M803" s="22"/>
      <c r="N803" s="22"/>
      <c r="O803" s="22"/>
      <c r="P803" s="22"/>
    </row>
    <row r="804" spans="1:16" ht="12.75" x14ac:dyDescent="0.2">
      <c r="A804" s="21"/>
      <c r="B804" s="22"/>
      <c r="C804" s="22"/>
      <c r="D804" s="23"/>
      <c r="E804" s="23"/>
      <c r="F804" s="23"/>
      <c r="G804" s="24"/>
      <c r="H804" s="22"/>
      <c r="I804" s="23"/>
      <c r="J804" s="22"/>
      <c r="K804" s="22"/>
      <c r="L804" s="22"/>
      <c r="M804" s="22"/>
      <c r="N804" s="22"/>
      <c r="O804" s="22"/>
      <c r="P804" s="22"/>
    </row>
    <row r="805" spans="1:16" ht="12.75" x14ac:dyDescent="0.2">
      <c r="A805" s="21"/>
      <c r="B805" s="22"/>
      <c r="C805" s="22"/>
      <c r="D805" s="23"/>
      <c r="E805" s="23"/>
      <c r="F805" s="23"/>
      <c r="G805" s="24"/>
      <c r="H805" s="22"/>
      <c r="I805" s="23"/>
      <c r="J805" s="22"/>
      <c r="K805" s="22"/>
      <c r="L805" s="22"/>
      <c r="M805" s="22"/>
      <c r="N805" s="22"/>
      <c r="O805" s="22"/>
      <c r="P805" s="22"/>
    </row>
    <row r="806" spans="1:16" ht="12.75" x14ac:dyDescent="0.2">
      <c r="A806" s="21"/>
      <c r="B806" s="22"/>
      <c r="C806" s="22"/>
      <c r="D806" s="23"/>
      <c r="E806" s="23"/>
      <c r="F806" s="23"/>
      <c r="G806" s="24"/>
      <c r="H806" s="22"/>
      <c r="I806" s="23"/>
      <c r="J806" s="22"/>
      <c r="K806" s="22"/>
      <c r="L806" s="22"/>
      <c r="M806" s="22"/>
      <c r="N806" s="22"/>
      <c r="O806" s="22"/>
      <c r="P806" s="22"/>
    </row>
    <row r="807" spans="1:16" ht="12.75" x14ac:dyDescent="0.2">
      <c r="A807" s="21"/>
      <c r="B807" s="22"/>
      <c r="C807" s="22"/>
      <c r="D807" s="23"/>
      <c r="E807" s="23"/>
      <c r="F807" s="23"/>
      <c r="G807" s="24"/>
      <c r="H807" s="22"/>
      <c r="I807" s="23"/>
      <c r="J807" s="22"/>
      <c r="K807" s="22"/>
      <c r="L807" s="22"/>
      <c r="M807" s="22"/>
      <c r="N807" s="22"/>
      <c r="O807" s="22"/>
      <c r="P807" s="22"/>
    </row>
    <row r="808" spans="1:16" ht="12.75" x14ac:dyDescent="0.2">
      <c r="A808" s="21"/>
      <c r="B808" s="22"/>
      <c r="C808" s="22"/>
      <c r="D808" s="23"/>
      <c r="E808" s="23"/>
      <c r="F808" s="23"/>
      <c r="G808" s="24"/>
      <c r="H808" s="22"/>
      <c r="I808" s="23"/>
      <c r="J808" s="22"/>
      <c r="K808" s="22"/>
      <c r="L808" s="22"/>
      <c r="M808" s="22"/>
      <c r="N808" s="22"/>
      <c r="O808" s="22"/>
      <c r="P808" s="22"/>
    </row>
    <row r="809" spans="1:16" ht="12.75" x14ac:dyDescent="0.2">
      <c r="A809" s="21"/>
      <c r="B809" s="22"/>
      <c r="C809" s="22"/>
      <c r="D809" s="23"/>
      <c r="E809" s="23"/>
      <c r="F809" s="23"/>
      <c r="G809" s="24"/>
      <c r="H809" s="22"/>
      <c r="I809" s="23"/>
      <c r="J809" s="22"/>
      <c r="K809" s="22"/>
      <c r="L809" s="22"/>
      <c r="M809" s="22"/>
      <c r="N809" s="22"/>
      <c r="O809" s="22"/>
      <c r="P809" s="22"/>
    </row>
    <row r="810" spans="1:16" ht="12.75" x14ac:dyDescent="0.2">
      <c r="A810" s="21"/>
      <c r="B810" s="22"/>
      <c r="C810" s="22"/>
      <c r="D810" s="23"/>
      <c r="E810" s="23"/>
      <c r="F810" s="23"/>
      <c r="G810" s="24"/>
      <c r="H810" s="22"/>
      <c r="I810" s="23"/>
      <c r="J810" s="22"/>
      <c r="K810" s="22"/>
      <c r="L810" s="22"/>
      <c r="M810" s="22"/>
      <c r="N810" s="22"/>
      <c r="O810" s="22"/>
      <c r="P810" s="22"/>
    </row>
    <row r="811" spans="1:16" ht="12.75" x14ac:dyDescent="0.2">
      <c r="A811" s="21"/>
      <c r="B811" s="22"/>
      <c r="C811" s="22"/>
      <c r="D811" s="23"/>
      <c r="E811" s="23"/>
      <c r="F811" s="23"/>
      <c r="G811" s="24"/>
      <c r="H811" s="22"/>
      <c r="I811" s="23"/>
      <c r="J811" s="22"/>
      <c r="K811" s="22"/>
      <c r="L811" s="22"/>
      <c r="M811" s="22"/>
      <c r="N811" s="22"/>
      <c r="O811" s="22"/>
      <c r="P811" s="22"/>
    </row>
    <row r="812" spans="1:16" ht="12.75" x14ac:dyDescent="0.2">
      <c r="A812" s="21"/>
      <c r="B812" s="22"/>
      <c r="C812" s="22"/>
      <c r="D812" s="23"/>
      <c r="E812" s="23"/>
      <c r="F812" s="23"/>
      <c r="G812" s="24"/>
      <c r="H812" s="22"/>
      <c r="I812" s="23"/>
      <c r="J812" s="22"/>
      <c r="K812" s="22"/>
      <c r="L812" s="22"/>
      <c r="M812" s="22"/>
      <c r="N812" s="22"/>
      <c r="O812" s="22"/>
      <c r="P812" s="22"/>
    </row>
    <row r="813" spans="1:16" ht="12.75" x14ac:dyDescent="0.2">
      <c r="A813" s="21"/>
      <c r="B813" s="22"/>
      <c r="C813" s="22"/>
      <c r="D813" s="23"/>
      <c r="E813" s="23"/>
      <c r="F813" s="23"/>
      <c r="G813" s="24"/>
      <c r="H813" s="22"/>
      <c r="I813" s="23"/>
      <c r="J813" s="22"/>
      <c r="K813" s="22"/>
      <c r="L813" s="22"/>
      <c r="M813" s="22"/>
      <c r="N813" s="22"/>
      <c r="O813" s="22"/>
      <c r="P813" s="22"/>
    </row>
    <row r="814" spans="1:16" ht="12.75" x14ac:dyDescent="0.2">
      <c r="A814" s="21"/>
      <c r="B814" s="22"/>
      <c r="C814" s="22"/>
      <c r="D814" s="23"/>
      <c r="E814" s="23"/>
      <c r="F814" s="23"/>
      <c r="G814" s="24"/>
      <c r="H814" s="22"/>
      <c r="I814" s="23"/>
      <c r="J814" s="22"/>
      <c r="K814" s="22"/>
      <c r="L814" s="22"/>
      <c r="M814" s="22"/>
      <c r="N814" s="22"/>
      <c r="O814" s="22"/>
      <c r="P814" s="22"/>
    </row>
    <row r="815" spans="1:16" ht="12.75" x14ac:dyDescent="0.2">
      <c r="A815" s="21"/>
      <c r="B815" s="22"/>
      <c r="C815" s="22"/>
      <c r="D815" s="23"/>
      <c r="E815" s="23"/>
      <c r="F815" s="23"/>
      <c r="G815" s="24"/>
      <c r="H815" s="22"/>
      <c r="I815" s="23"/>
      <c r="J815" s="22"/>
      <c r="K815" s="22"/>
      <c r="L815" s="22"/>
      <c r="M815" s="22"/>
      <c r="N815" s="22"/>
      <c r="O815" s="22"/>
      <c r="P815" s="22"/>
    </row>
    <row r="816" spans="1:16" ht="12.75" x14ac:dyDescent="0.2">
      <c r="A816" s="21"/>
      <c r="B816" s="22"/>
      <c r="C816" s="22"/>
      <c r="D816" s="23"/>
      <c r="E816" s="23"/>
      <c r="F816" s="23"/>
      <c r="G816" s="24"/>
      <c r="H816" s="22"/>
      <c r="I816" s="23"/>
      <c r="J816" s="22"/>
      <c r="K816" s="22"/>
      <c r="L816" s="22"/>
      <c r="M816" s="22"/>
      <c r="N816" s="22"/>
      <c r="O816" s="22"/>
      <c r="P816" s="22"/>
    </row>
    <row r="817" spans="1:16" ht="12.75" x14ac:dyDescent="0.2">
      <c r="A817" s="21"/>
      <c r="B817" s="22"/>
      <c r="C817" s="22"/>
      <c r="D817" s="23"/>
      <c r="E817" s="23"/>
      <c r="F817" s="23"/>
      <c r="G817" s="24"/>
      <c r="H817" s="22"/>
      <c r="I817" s="23"/>
      <c r="J817" s="22"/>
      <c r="K817" s="22"/>
      <c r="L817" s="22"/>
      <c r="M817" s="22"/>
      <c r="N817" s="22"/>
      <c r="O817" s="22"/>
      <c r="P817" s="22"/>
    </row>
    <row r="818" spans="1:16" ht="12.75" x14ac:dyDescent="0.2">
      <c r="A818" s="21"/>
      <c r="B818" s="22"/>
      <c r="C818" s="22"/>
      <c r="D818" s="23"/>
      <c r="E818" s="23"/>
      <c r="F818" s="23"/>
      <c r="G818" s="24"/>
      <c r="H818" s="22"/>
      <c r="I818" s="23"/>
      <c r="J818" s="22"/>
      <c r="K818" s="22"/>
      <c r="L818" s="22"/>
      <c r="M818" s="22"/>
      <c r="N818" s="22"/>
      <c r="O818" s="22"/>
      <c r="P818" s="22"/>
    </row>
    <row r="819" spans="1:16" ht="12.75" x14ac:dyDescent="0.2">
      <c r="A819" s="21"/>
      <c r="B819" s="22"/>
      <c r="C819" s="22"/>
      <c r="D819" s="23"/>
      <c r="E819" s="23"/>
      <c r="F819" s="23"/>
      <c r="G819" s="24"/>
      <c r="H819" s="22"/>
      <c r="I819" s="23"/>
      <c r="J819" s="22"/>
      <c r="K819" s="22"/>
      <c r="L819" s="22"/>
      <c r="M819" s="22"/>
      <c r="N819" s="22"/>
      <c r="O819" s="22"/>
      <c r="P819" s="22"/>
    </row>
    <row r="820" spans="1:16" ht="12.75" x14ac:dyDescent="0.2">
      <c r="A820" s="21"/>
      <c r="B820" s="22"/>
      <c r="C820" s="22"/>
      <c r="D820" s="23"/>
      <c r="E820" s="23"/>
      <c r="F820" s="23"/>
      <c r="G820" s="24"/>
      <c r="H820" s="22"/>
      <c r="I820" s="23"/>
      <c r="J820" s="22"/>
      <c r="K820" s="22"/>
      <c r="L820" s="22"/>
      <c r="M820" s="22"/>
      <c r="N820" s="22"/>
      <c r="O820" s="22"/>
      <c r="P820" s="22"/>
    </row>
    <row r="821" spans="1:16" ht="12.75" x14ac:dyDescent="0.2">
      <c r="A821" s="21"/>
      <c r="B821" s="22"/>
      <c r="C821" s="22"/>
      <c r="D821" s="23"/>
      <c r="E821" s="23"/>
      <c r="F821" s="23"/>
      <c r="G821" s="24"/>
      <c r="H821" s="22"/>
      <c r="I821" s="23"/>
      <c r="J821" s="22"/>
      <c r="K821" s="22"/>
      <c r="L821" s="22"/>
      <c r="M821" s="22"/>
      <c r="N821" s="22"/>
      <c r="O821" s="22"/>
      <c r="P821" s="22"/>
    </row>
    <row r="822" spans="1:16" ht="12.75" x14ac:dyDescent="0.2">
      <c r="A822" s="21"/>
      <c r="B822" s="22"/>
      <c r="C822" s="22"/>
      <c r="D822" s="23"/>
      <c r="E822" s="23"/>
      <c r="F822" s="23"/>
      <c r="G822" s="24"/>
      <c r="H822" s="22"/>
      <c r="I822" s="23"/>
      <c r="J822" s="22"/>
      <c r="K822" s="22"/>
      <c r="L822" s="22"/>
      <c r="M822" s="22"/>
      <c r="N822" s="22"/>
      <c r="O822" s="22"/>
      <c r="P822" s="22"/>
    </row>
    <row r="823" spans="1:16" ht="12.75" x14ac:dyDescent="0.2">
      <c r="A823" s="21"/>
      <c r="B823" s="22"/>
      <c r="C823" s="22"/>
      <c r="D823" s="23"/>
      <c r="E823" s="23"/>
      <c r="F823" s="23"/>
      <c r="G823" s="24"/>
      <c r="H823" s="22"/>
      <c r="I823" s="23"/>
      <c r="J823" s="22"/>
      <c r="K823" s="22"/>
      <c r="L823" s="22"/>
      <c r="M823" s="22"/>
      <c r="N823" s="22"/>
      <c r="O823" s="22"/>
      <c r="P823" s="22"/>
    </row>
    <row r="824" spans="1:16" ht="12.75" x14ac:dyDescent="0.2">
      <c r="A824" s="21"/>
      <c r="B824" s="22"/>
      <c r="C824" s="22"/>
      <c r="D824" s="23"/>
      <c r="E824" s="23"/>
      <c r="F824" s="23"/>
      <c r="G824" s="24"/>
      <c r="H824" s="22"/>
      <c r="I824" s="23"/>
      <c r="J824" s="22"/>
      <c r="K824" s="22"/>
      <c r="L824" s="22"/>
      <c r="M824" s="22"/>
      <c r="N824" s="22"/>
      <c r="O824" s="22"/>
      <c r="P824" s="22"/>
    </row>
    <row r="825" spans="1:16" ht="12.75" x14ac:dyDescent="0.2">
      <c r="A825" s="21"/>
      <c r="B825" s="22"/>
      <c r="C825" s="22"/>
      <c r="D825" s="23"/>
      <c r="E825" s="23"/>
      <c r="F825" s="23"/>
      <c r="G825" s="24"/>
      <c r="H825" s="22"/>
      <c r="I825" s="23"/>
      <c r="J825" s="22"/>
      <c r="K825" s="22"/>
      <c r="L825" s="22"/>
      <c r="M825" s="22"/>
      <c r="N825" s="22"/>
      <c r="O825" s="22"/>
      <c r="P825" s="22"/>
    </row>
    <row r="826" spans="1:16" ht="12.75" x14ac:dyDescent="0.2">
      <c r="A826" s="21"/>
      <c r="B826" s="22"/>
      <c r="C826" s="22"/>
      <c r="D826" s="23"/>
      <c r="E826" s="23"/>
      <c r="F826" s="23"/>
      <c r="G826" s="24"/>
      <c r="H826" s="22"/>
      <c r="I826" s="23"/>
      <c r="J826" s="22"/>
      <c r="K826" s="22"/>
      <c r="L826" s="22"/>
      <c r="M826" s="22"/>
      <c r="N826" s="22"/>
      <c r="O826" s="22"/>
      <c r="P826" s="22"/>
    </row>
    <row r="827" spans="1:16" ht="12.75" x14ac:dyDescent="0.2">
      <c r="A827" s="21"/>
      <c r="B827" s="22"/>
      <c r="C827" s="22"/>
      <c r="D827" s="23"/>
      <c r="E827" s="23"/>
      <c r="F827" s="23"/>
      <c r="G827" s="24"/>
      <c r="H827" s="22"/>
      <c r="I827" s="23"/>
      <c r="J827" s="22"/>
      <c r="K827" s="22"/>
      <c r="L827" s="22"/>
      <c r="M827" s="22"/>
      <c r="N827" s="22"/>
      <c r="O827" s="22"/>
      <c r="P827" s="22"/>
    </row>
    <row r="828" spans="1:16" ht="12.75" x14ac:dyDescent="0.2">
      <c r="A828" s="21"/>
      <c r="B828" s="22"/>
      <c r="C828" s="22"/>
      <c r="D828" s="23"/>
      <c r="E828" s="23"/>
      <c r="F828" s="23"/>
      <c r="G828" s="24"/>
      <c r="H828" s="22"/>
      <c r="I828" s="23"/>
      <c r="J828" s="22"/>
      <c r="K828" s="22"/>
      <c r="L828" s="22"/>
      <c r="M828" s="22"/>
      <c r="N828" s="22"/>
      <c r="O828" s="22"/>
      <c r="P828" s="22"/>
    </row>
    <row r="829" spans="1:16" ht="12.75" x14ac:dyDescent="0.2">
      <c r="A829" s="21"/>
      <c r="B829" s="22"/>
      <c r="C829" s="22"/>
      <c r="D829" s="23"/>
      <c r="E829" s="23"/>
      <c r="F829" s="23"/>
      <c r="G829" s="24"/>
      <c r="H829" s="22"/>
      <c r="I829" s="23"/>
      <c r="J829" s="22"/>
      <c r="K829" s="22"/>
      <c r="L829" s="22"/>
      <c r="M829" s="22"/>
      <c r="N829" s="22"/>
      <c r="O829" s="22"/>
      <c r="P829" s="22"/>
    </row>
    <row r="830" spans="1:16" ht="12.75" x14ac:dyDescent="0.2">
      <c r="A830" s="21"/>
      <c r="B830" s="22"/>
      <c r="C830" s="22"/>
      <c r="D830" s="23"/>
      <c r="E830" s="23"/>
      <c r="F830" s="23"/>
      <c r="G830" s="24"/>
      <c r="H830" s="22"/>
      <c r="I830" s="23"/>
      <c r="J830" s="22"/>
      <c r="K830" s="22"/>
      <c r="L830" s="22"/>
      <c r="M830" s="22"/>
      <c r="N830" s="22"/>
      <c r="O830" s="22"/>
      <c r="P830" s="22"/>
    </row>
    <row r="831" spans="1:16" ht="12.75" x14ac:dyDescent="0.2">
      <c r="A831" s="21"/>
      <c r="B831" s="22"/>
      <c r="C831" s="22"/>
      <c r="D831" s="23"/>
      <c r="E831" s="23"/>
      <c r="F831" s="23"/>
      <c r="G831" s="24"/>
      <c r="H831" s="22"/>
      <c r="I831" s="23"/>
      <c r="J831" s="22"/>
      <c r="K831" s="22"/>
      <c r="L831" s="22"/>
      <c r="M831" s="22"/>
      <c r="N831" s="22"/>
      <c r="O831" s="22"/>
      <c r="P831" s="22"/>
    </row>
    <row r="832" spans="1:16" ht="12.75" x14ac:dyDescent="0.2">
      <c r="A832" s="21"/>
      <c r="B832" s="22"/>
      <c r="C832" s="22"/>
      <c r="D832" s="23"/>
      <c r="E832" s="23"/>
      <c r="F832" s="23"/>
      <c r="G832" s="24"/>
      <c r="H832" s="22"/>
      <c r="I832" s="23"/>
      <c r="J832" s="22"/>
      <c r="K832" s="22"/>
      <c r="L832" s="22"/>
      <c r="M832" s="22"/>
      <c r="N832" s="22"/>
      <c r="O832" s="22"/>
      <c r="P832" s="22"/>
    </row>
    <row r="833" spans="1:16" ht="12.75" x14ac:dyDescent="0.2">
      <c r="A833" s="21"/>
      <c r="B833" s="22"/>
      <c r="C833" s="22"/>
      <c r="D833" s="23"/>
      <c r="E833" s="23"/>
      <c r="F833" s="23"/>
      <c r="G833" s="24"/>
      <c r="H833" s="22"/>
      <c r="I833" s="23"/>
      <c r="J833" s="22"/>
      <c r="K833" s="22"/>
      <c r="L833" s="22"/>
      <c r="M833" s="22"/>
      <c r="N833" s="22"/>
      <c r="O833" s="22"/>
      <c r="P833" s="22"/>
    </row>
    <row r="834" spans="1:16" ht="12.75" x14ac:dyDescent="0.2">
      <c r="A834" s="21"/>
      <c r="B834" s="22"/>
      <c r="C834" s="22"/>
      <c r="D834" s="23"/>
      <c r="E834" s="23"/>
      <c r="F834" s="23"/>
      <c r="G834" s="24"/>
      <c r="H834" s="22"/>
      <c r="I834" s="23"/>
      <c r="J834" s="22"/>
      <c r="K834" s="22"/>
      <c r="L834" s="22"/>
      <c r="M834" s="22"/>
      <c r="N834" s="22"/>
      <c r="O834" s="22"/>
      <c r="P834" s="22"/>
    </row>
    <row r="835" spans="1:16" ht="12.75" x14ac:dyDescent="0.2">
      <c r="A835" s="21"/>
      <c r="B835" s="22"/>
      <c r="C835" s="22"/>
      <c r="D835" s="23"/>
      <c r="E835" s="23"/>
      <c r="F835" s="23"/>
      <c r="G835" s="24"/>
      <c r="H835" s="22"/>
      <c r="I835" s="23"/>
      <c r="J835" s="22"/>
      <c r="K835" s="22"/>
      <c r="L835" s="22"/>
      <c r="M835" s="22"/>
      <c r="N835" s="22"/>
      <c r="O835" s="22"/>
      <c r="P835" s="22"/>
    </row>
    <row r="836" spans="1:16" ht="12.75" x14ac:dyDescent="0.2">
      <c r="A836" s="21"/>
      <c r="B836" s="22"/>
      <c r="C836" s="22"/>
      <c r="D836" s="23"/>
      <c r="E836" s="23"/>
      <c r="F836" s="23"/>
      <c r="G836" s="24"/>
      <c r="H836" s="22"/>
      <c r="I836" s="23"/>
      <c r="J836" s="22"/>
      <c r="K836" s="22"/>
      <c r="L836" s="22"/>
      <c r="M836" s="22"/>
      <c r="N836" s="22"/>
      <c r="O836" s="22"/>
      <c r="P836" s="22"/>
    </row>
    <row r="837" spans="1:16" ht="12.75" x14ac:dyDescent="0.2">
      <c r="A837" s="21"/>
      <c r="B837" s="22"/>
      <c r="C837" s="22"/>
      <c r="D837" s="23"/>
      <c r="E837" s="23"/>
      <c r="F837" s="23"/>
      <c r="G837" s="24"/>
      <c r="H837" s="22"/>
      <c r="I837" s="23"/>
      <c r="J837" s="22"/>
      <c r="K837" s="22"/>
      <c r="L837" s="22"/>
      <c r="M837" s="22"/>
      <c r="N837" s="22"/>
      <c r="O837" s="22"/>
      <c r="P837" s="22"/>
    </row>
    <row r="838" spans="1:16" ht="12.75" x14ac:dyDescent="0.2">
      <c r="A838" s="21"/>
      <c r="B838" s="22"/>
      <c r="C838" s="22"/>
      <c r="D838" s="23"/>
      <c r="E838" s="23"/>
      <c r="F838" s="23"/>
      <c r="G838" s="24"/>
      <c r="H838" s="22"/>
      <c r="I838" s="23"/>
      <c r="J838" s="22"/>
      <c r="K838" s="22"/>
      <c r="L838" s="22"/>
      <c r="M838" s="22"/>
      <c r="N838" s="22"/>
      <c r="O838" s="22"/>
      <c r="P838" s="22"/>
    </row>
    <row r="839" spans="1:16" ht="12.75" x14ac:dyDescent="0.2">
      <c r="A839" s="21"/>
      <c r="B839" s="22"/>
      <c r="C839" s="22"/>
      <c r="D839" s="23"/>
      <c r="E839" s="23"/>
      <c r="F839" s="23"/>
      <c r="G839" s="24"/>
      <c r="H839" s="22"/>
      <c r="I839" s="23"/>
      <c r="J839" s="22"/>
      <c r="K839" s="22"/>
      <c r="L839" s="22"/>
      <c r="M839" s="22"/>
      <c r="N839" s="22"/>
      <c r="O839" s="22"/>
      <c r="P839" s="22"/>
    </row>
    <row r="840" spans="1:16" ht="12.75" x14ac:dyDescent="0.2">
      <c r="A840" s="21"/>
      <c r="B840" s="22"/>
      <c r="C840" s="22"/>
      <c r="D840" s="23"/>
      <c r="E840" s="23"/>
      <c r="F840" s="23"/>
      <c r="G840" s="24"/>
      <c r="H840" s="22"/>
      <c r="I840" s="23"/>
      <c r="J840" s="22"/>
      <c r="K840" s="22"/>
      <c r="L840" s="22"/>
      <c r="M840" s="22"/>
      <c r="N840" s="22"/>
      <c r="O840" s="22"/>
      <c r="P840" s="22"/>
    </row>
    <row r="841" spans="1:16" ht="12.75" x14ac:dyDescent="0.2">
      <c r="A841" s="21"/>
      <c r="B841" s="22"/>
      <c r="C841" s="22"/>
      <c r="D841" s="23"/>
      <c r="E841" s="23"/>
      <c r="F841" s="23"/>
      <c r="G841" s="24"/>
      <c r="H841" s="22"/>
      <c r="I841" s="23"/>
      <c r="J841" s="22"/>
      <c r="K841" s="22"/>
      <c r="L841" s="22"/>
      <c r="M841" s="22"/>
      <c r="N841" s="22"/>
      <c r="O841" s="22"/>
      <c r="P841" s="22"/>
    </row>
    <row r="842" spans="1:16" ht="12.75" x14ac:dyDescent="0.2">
      <c r="A842" s="21"/>
      <c r="B842" s="22"/>
      <c r="C842" s="22"/>
      <c r="D842" s="23"/>
      <c r="E842" s="23"/>
      <c r="F842" s="23"/>
      <c r="G842" s="24"/>
      <c r="H842" s="22"/>
      <c r="I842" s="23"/>
      <c r="J842" s="22"/>
      <c r="K842" s="22"/>
      <c r="L842" s="22"/>
      <c r="M842" s="22"/>
      <c r="N842" s="22"/>
      <c r="O842" s="22"/>
      <c r="P842" s="22"/>
    </row>
    <row r="843" spans="1:16" ht="12.75" x14ac:dyDescent="0.2">
      <c r="A843" s="21"/>
      <c r="B843" s="22"/>
      <c r="C843" s="22"/>
      <c r="D843" s="23"/>
      <c r="E843" s="23"/>
      <c r="F843" s="23"/>
      <c r="G843" s="24"/>
      <c r="H843" s="22"/>
      <c r="I843" s="23"/>
      <c r="J843" s="22"/>
      <c r="K843" s="22"/>
      <c r="L843" s="22"/>
      <c r="M843" s="22"/>
      <c r="N843" s="22"/>
      <c r="O843" s="22"/>
      <c r="P843" s="22"/>
    </row>
    <row r="844" spans="1:16" ht="12.75" x14ac:dyDescent="0.2">
      <c r="A844" s="21"/>
      <c r="B844" s="22"/>
      <c r="C844" s="22"/>
      <c r="D844" s="23"/>
      <c r="E844" s="23"/>
      <c r="F844" s="23"/>
      <c r="G844" s="24"/>
      <c r="H844" s="22"/>
      <c r="I844" s="23"/>
      <c r="J844" s="22"/>
      <c r="K844" s="22"/>
      <c r="L844" s="22"/>
      <c r="M844" s="22"/>
      <c r="N844" s="22"/>
      <c r="O844" s="22"/>
      <c r="P844" s="22"/>
    </row>
    <row r="845" spans="1:16" ht="12.75" x14ac:dyDescent="0.2">
      <c r="A845" s="21"/>
      <c r="B845" s="22"/>
      <c r="C845" s="22"/>
      <c r="D845" s="23"/>
      <c r="E845" s="23"/>
      <c r="F845" s="23"/>
      <c r="G845" s="24"/>
      <c r="H845" s="22"/>
      <c r="I845" s="23"/>
      <c r="J845" s="22"/>
      <c r="K845" s="22"/>
      <c r="L845" s="22"/>
      <c r="M845" s="22"/>
      <c r="N845" s="22"/>
      <c r="O845" s="22"/>
      <c r="P845" s="22"/>
    </row>
    <row r="846" spans="1:16" ht="12.75" x14ac:dyDescent="0.2">
      <c r="A846" s="21"/>
      <c r="B846" s="22"/>
      <c r="C846" s="22"/>
      <c r="D846" s="23"/>
      <c r="E846" s="23"/>
      <c r="F846" s="23"/>
      <c r="G846" s="24"/>
      <c r="H846" s="22"/>
      <c r="I846" s="23"/>
      <c r="J846" s="22"/>
      <c r="K846" s="22"/>
      <c r="L846" s="22"/>
      <c r="M846" s="22"/>
      <c r="N846" s="22"/>
      <c r="O846" s="22"/>
      <c r="P846" s="22"/>
    </row>
    <row r="847" spans="1:16" ht="12.75" x14ac:dyDescent="0.2">
      <c r="A847" s="21"/>
      <c r="B847" s="22"/>
      <c r="C847" s="22"/>
      <c r="D847" s="23"/>
      <c r="E847" s="23"/>
      <c r="F847" s="23"/>
      <c r="G847" s="24"/>
      <c r="H847" s="22"/>
      <c r="I847" s="23"/>
      <c r="J847" s="22"/>
      <c r="K847" s="22"/>
      <c r="L847" s="22"/>
      <c r="M847" s="22"/>
      <c r="N847" s="22"/>
      <c r="O847" s="22"/>
      <c r="P847" s="22"/>
    </row>
    <row r="848" spans="1:16" ht="12.75" x14ac:dyDescent="0.2">
      <c r="A848" s="21"/>
      <c r="B848" s="22"/>
      <c r="C848" s="22"/>
      <c r="D848" s="23"/>
      <c r="E848" s="23"/>
      <c r="F848" s="23"/>
      <c r="G848" s="24"/>
      <c r="H848" s="22"/>
      <c r="I848" s="23"/>
      <c r="J848" s="22"/>
      <c r="K848" s="22"/>
      <c r="L848" s="22"/>
      <c r="M848" s="22"/>
      <c r="N848" s="22"/>
      <c r="O848" s="22"/>
      <c r="P848" s="22"/>
    </row>
    <row r="849" spans="1:16" ht="12.75" x14ac:dyDescent="0.2">
      <c r="A849" s="21"/>
      <c r="B849" s="22"/>
      <c r="C849" s="22"/>
      <c r="D849" s="23"/>
      <c r="E849" s="23"/>
      <c r="F849" s="23"/>
      <c r="G849" s="24"/>
      <c r="H849" s="22"/>
      <c r="I849" s="23"/>
      <c r="J849" s="22"/>
      <c r="K849" s="22"/>
      <c r="L849" s="22"/>
      <c r="M849" s="22"/>
      <c r="N849" s="22"/>
      <c r="O849" s="22"/>
      <c r="P849" s="22"/>
    </row>
    <row r="850" spans="1:16" ht="12.75" x14ac:dyDescent="0.2">
      <c r="A850" s="21"/>
      <c r="B850" s="22"/>
      <c r="C850" s="22"/>
      <c r="D850" s="23"/>
      <c r="E850" s="23"/>
      <c r="F850" s="23"/>
      <c r="G850" s="24"/>
      <c r="H850" s="22"/>
      <c r="I850" s="23"/>
      <c r="J850" s="22"/>
      <c r="K850" s="22"/>
      <c r="L850" s="22"/>
      <c r="M850" s="22"/>
      <c r="N850" s="22"/>
      <c r="O850" s="22"/>
      <c r="P850" s="22"/>
    </row>
    <row r="851" spans="1:16" ht="12.75" x14ac:dyDescent="0.2">
      <c r="A851" s="21"/>
      <c r="B851" s="22"/>
      <c r="C851" s="22"/>
      <c r="D851" s="23"/>
      <c r="E851" s="23"/>
      <c r="F851" s="23"/>
      <c r="G851" s="24"/>
      <c r="H851" s="22"/>
      <c r="I851" s="23"/>
      <c r="J851" s="22"/>
      <c r="K851" s="22"/>
      <c r="L851" s="22"/>
      <c r="M851" s="22"/>
      <c r="N851" s="22"/>
      <c r="O851" s="22"/>
      <c r="P851" s="22"/>
    </row>
    <row r="852" spans="1:16" ht="12.75" x14ac:dyDescent="0.2">
      <c r="A852" s="21"/>
      <c r="B852" s="22"/>
      <c r="C852" s="22"/>
      <c r="D852" s="23"/>
      <c r="E852" s="23"/>
      <c r="F852" s="23"/>
      <c r="G852" s="24"/>
      <c r="H852" s="22"/>
      <c r="I852" s="23"/>
      <c r="J852" s="22"/>
      <c r="K852" s="22"/>
      <c r="L852" s="22"/>
      <c r="M852" s="22"/>
      <c r="N852" s="22"/>
      <c r="O852" s="22"/>
      <c r="P852" s="22"/>
    </row>
    <row r="853" spans="1:16" ht="12.75" x14ac:dyDescent="0.2">
      <c r="A853" s="21"/>
      <c r="B853" s="22"/>
      <c r="C853" s="22"/>
      <c r="D853" s="23"/>
      <c r="E853" s="23"/>
      <c r="F853" s="23"/>
      <c r="G853" s="24"/>
      <c r="H853" s="22"/>
      <c r="I853" s="23"/>
      <c r="J853" s="22"/>
      <c r="K853" s="22"/>
      <c r="L853" s="22"/>
      <c r="M853" s="22"/>
      <c r="N853" s="22"/>
      <c r="O853" s="22"/>
      <c r="P853" s="22"/>
    </row>
    <row r="854" spans="1:16" ht="12.75" x14ac:dyDescent="0.2">
      <c r="A854" s="21"/>
      <c r="B854" s="22"/>
      <c r="C854" s="22"/>
      <c r="D854" s="23"/>
      <c r="E854" s="23"/>
      <c r="F854" s="23"/>
      <c r="G854" s="24"/>
      <c r="H854" s="22"/>
      <c r="I854" s="23"/>
      <c r="J854" s="22"/>
      <c r="K854" s="22"/>
      <c r="L854" s="22"/>
      <c r="M854" s="22"/>
      <c r="N854" s="22"/>
      <c r="O854" s="22"/>
      <c r="P854" s="22"/>
    </row>
    <row r="855" spans="1:16" ht="12.75" x14ac:dyDescent="0.2">
      <c r="A855" s="21"/>
      <c r="B855" s="22"/>
      <c r="C855" s="22"/>
      <c r="D855" s="23"/>
      <c r="E855" s="23"/>
      <c r="F855" s="23"/>
      <c r="G855" s="24"/>
      <c r="H855" s="22"/>
      <c r="I855" s="23"/>
      <c r="J855" s="22"/>
      <c r="K855" s="22"/>
      <c r="L855" s="22"/>
      <c r="M855" s="22"/>
      <c r="N855" s="22"/>
      <c r="O855" s="22"/>
      <c r="P855" s="22"/>
    </row>
    <row r="856" spans="1:16" ht="12.75" x14ac:dyDescent="0.2">
      <c r="A856" s="21"/>
      <c r="B856" s="22"/>
      <c r="C856" s="22"/>
      <c r="D856" s="23"/>
      <c r="E856" s="23"/>
      <c r="F856" s="23"/>
      <c r="G856" s="24"/>
      <c r="H856" s="22"/>
      <c r="I856" s="23"/>
      <c r="J856" s="22"/>
      <c r="K856" s="22"/>
      <c r="L856" s="22"/>
      <c r="M856" s="22"/>
      <c r="N856" s="22"/>
      <c r="O856" s="22"/>
      <c r="P856" s="22"/>
    </row>
    <row r="857" spans="1:16" ht="12.75" x14ac:dyDescent="0.2">
      <c r="A857" s="21"/>
      <c r="B857" s="22"/>
      <c r="C857" s="22"/>
      <c r="D857" s="23"/>
      <c r="E857" s="23"/>
      <c r="F857" s="23"/>
      <c r="G857" s="24"/>
      <c r="H857" s="22"/>
      <c r="I857" s="23"/>
      <c r="J857" s="22"/>
      <c r="K857" s="22"/>
      <c r="L857" s="22"/>
      <c r="M857" s="22"/>
      <c r="N857" s="22"/>
      <c r="O857" s="22"/>
      <c r="P857" s="22"/>
    </row>
    <row r="858" spans="1:16" ht="12.75" x14ac:dyDescent="0.2">
      <c r="A858" s="21"/>
      <c r="B858" s="22"/>
      <c r="C858" s="22"/>
      <c r="D858" s="23"/>
      <c r="E858" s="23"/>
      <c r="F858" s="23"/>
      <c r="G858" s="24"/>
      <c r="H858" s="22"/>
      <c r="I858" s="23"/>
      <c r="J858" s="22"/>
      <c r="K858" s="22"/>
      <c r="L858" s="22"/>
      <c r="M858" s="22"/>
      <c r="N858" s="22"/>
      <c r="O858" s="22"/>
      <c r="P858" s="22"/>
    </row>
    <row r="859" spans="1:16" ht="12.75" x14ac:dyDescent="0.2">
      <c r="A859" s="21"/>
      <c r="B859" s="22"/>
      <c r="C859" s="22"/>
      <c r="D859" s="23"/>
      <c r="E859" s="23"/>
      <c r="F859" s="23"/>
      <c r="G859" s="24"/>
      <c r="H859" s="22"/>
      <c r="I859" s="23"/>
      <c r="J859" s="22"/>
      <c r="K859" s="22"/>
      <c r="L859" s="22"/>
      <c r="M859" s="22"/>
      <c r="N859" s="22"/>
      <c r="O859" s="22"/>
      <c r="P859" s="22"/>
    </row>
    <row r="860" spans="1:16" ht="12.75" x14ac:dyDescent="0.2">
      <c r="A860" s="21"/>
      <c r="B860" s="22"/>
      <c r="C860" s="22"/>
      <c r="D860" s="23"/>
      <c r="E860" s="23"/>
      <c r="F860" s="23"/>
      <c r="G860" s="24"/>
      <c r="H860" s="22"/>
      <c r="I860" s="23"/>
      <c r="J860" s="22"/>
      <c r="K860" s="22"/>
      <c r="L860" s="22"/>
      <c r="M860" s="22"/>
      <c r="N860" s="22"/>
      <c r="O860" s="22"/>
      <c r="P860" s="22"/>
    </row>
    <row r="861" spans="1:16" ht="12.75" x14ac:dyDescent="0.2">
      <c r="A861" s="21"/>
      <c r="B861" s="22"/>
      <c r="C861" s="22"/>
      <c r="D861" s="23"/>
      <c r="E861" s="23"/>
      <c r="F861" s="23"/>
      <c r="G861" s="24"/>
      <c r="H861" s="22"/>
      <c r="I861" s="23"/>
      <c r="J861" s="22"/>
      <c r="K861" s="22"/>
      <c r="L861" s="22"/>
      <c r="M861" s="22"/>
      <c r="N861" s="22"/>
      <c r="O861" s="22"/>
      <c r="P861" s="22"/>
    </row>
    <row r="862" spans="1:16" ht="12.75" x14ac:dyDescent="0.2">
      <c r="A862" s="21"/>
      <c r="B862" s="22"/>
      <c r="C862" s="22"/>
      <c r="D862" s="23"/>
      <c r="E862" s="23"/>
      <c r="F862" s="23"/>
      <c r="G862" s="24"/>
      <c r="H862" s="22"/>
      <c r="I862" s="23"/>
      <c r="J862" s="22"/>
      <c r="K862" s="22"/>
      <c r="L862" s="22"/>
      <c r="M862" s="22"/>
      <c r="N862" s="22"/>
      <c r="O862" s="22"/>
      <c r="P862" s="22"/>
    </row>
    <row r="863" spans="1:16" ht="12.75" x14ac:dyDescent="0.2">
      <c r="A863" s="21"/>
      <c r="B863" s="22"/>
      <c r="C863" s="22"/>
      <c r="D863" s="23"/>
      <c r="E863" s="23"/>
      <c r="F863" s="23"/>
      <c r="G863" s="24"/>
      <c r="H863" s="22"/>
      <c r="I863" s="23"/>
      <c r="J863" s="22"/>
      <c r="K863" s="22"/>
      <c r="L863" s="22"/>
      <c r="M863" s="22"/>
      <c r="N863" s="22"/>
      <c r="O863" s="22"/>
      <c r="P863" s="22"/>
    </row>
    <row r="864" spans="1:16" ht="12.75" x14ac:dyDescent="0.2">
      <c r="A864" s="21"/>
      <c r="B864" s="22"/>
      <c r="C864" s="22"/>
      <c r="D864" s="23"/>
      <c r="E864" s="23"/>
      <c r="F864" s="23"/>
      <c r="G864" s="24"/>
      <c r="H864" s="22"/>
      <c r="I864" s="23"/>
      <c r="J864" s="22"/>
      <c r="K864" s="22"/>
      <c r="L864" s="22"/>
      <c r="M864" s="22"/>
      <c r="N864" s="22"/>
      <c r="O864" s="22"/>
      <c r="P864" s="22"/>
    </row>
    <row r="865" spans="1:16" ht="12.75" x14ac:dyDescent="0.2">
      <c r="A865" s="21"/>
      <c r="B865" s="22"/>
      <c r="C865" s="22"/>
      <c r="D865" s="23"/>
      <c r="E865" s="23"/>
      <c r="F865" s="23"/>
      <c r="G865" s="24"/>
      <c r="H865" s="22"/>
      <c r="I865" s="23"/>
      <c r="J865" s="22"/>
      <c r="K865" s="22"/>
      <c r="L865" s="22"/>
      <c r="M865" s="22"/>
      <c r="N865" s="22"/>
      <c r="O865" s="22"/>
      <c r="P865" s="22"/>
    </row>
    <row r="866" spans="1:16" ht="12.75" x14ac:dyDescent="0.2">
      <c r="A866" s="21"/>
      <c r="B866" s="22"/>
      <c r="C866" s="22"/>
      <c r="D866" s="23"/>
      <c r="E866" s="23"/>
      <c r="F866" s="23"/>
      <c r="G866" s="24"/>
      <c r="H866" s="22"/>
      <c r="I866" s="23"/>
      <c r="J866" s="22"/>
      <c r="K866" s="22"/>
      <c r="L866" s="22"/>
      <c r="M866" s="22"/>
      <c r="N866" s="22"/>
      <c r="O866" s="22"/>
      <c r="P866" s="22"/>
    </row>
    <row r="867" spans="1:16" ht="12.75" x14ac:dyDescent="0.2">
      <c r="A867" s="21"/>
      <c r="B867" s="22"/>
      <c r="C867" s="22"/>
      <c r="D867" s="23"/>
      <c r="E867" s="23"/>
      <c r="F867" s="23"/>
      <c r="G867" s="24"/>
      <c r="H867" s="22"/>
      <c r="I867" s="23"/>
      <c r="J867" s="22"/>
      <c r="K867" s="22"/>
      <c r="L867" s="22"/>
      <c r="M867" s="22"/>
      <c r="N867" s="22"/>
      <c r="O867" s="22"/>
      <c r="P867" s="22"/>
    </row>
    <row r="868" spans="1:16" ht="12.75" x14ac:dyDescent="0.2">
      <c r="A868" s="21"/>
      <c r="B868" s="22"/>
      <c r="C868" s="22"/>
      <c r="D868" s="23"/>
      <c r="E868" s="23"/>
      <c r="F868" s="23"/>
      <c r="G868" s="24"/>
      <c r="H868" s="22"/>
      <c r="I868" s="23"/>
      <c r="J868" s="22"/>
      <c r="K868" s="22"/>
      <c r="L868" s="22"/>
      <c r="M868" s="22"/>
      <c r="N868" s="22"/>
      <c r="O868" s="22"/>
      <c r="P868" s="22"/>
    </row>
    <row r="869" spans="1:16" ht="12.75" x14ac:dyDescent="0.2">
      <c r="A869" s="21"/>
      <c r="B869" s="22"/>
      <c r="C869" s="22"/>
      <c r="D869" s="23"/>
      <c r="E869" s="23"/>
      <c r="F869" s="23"/>
      <c r="G869" s="24"/>
      <c r="H869" s="22"/>
      <c r="I869" s="23"/>
      <c r="J869" s="22"/>
      <c r="K869" s="22"/>
      <c r="L869" s="22"/>
      <c r="M869" s="22"/>
      <c r="N869" s="22"/>
      <c r="O869" s="22"/>
      <c r="P869" s="22"/>
    </row>
    <row r="870" spans="1:16" ht="12.75" x14ac:dyDescent="0.2">
      <c r="A870" s="21"/>
      <c r="B870" s="22"/>
      <c r="C870" s="22"/>
      <c r="D870" s="23"/>
      <c r="E870" s="23"/>
      <c r="F870" s="23"/>
      <c r="G870" s="24"/>
      <c r="H870" s="22"/>
      <c r="I870" s="23"/>
      <c r="J870" s="22"/>
      <c r="K870" s="22"/>
      <c r="L870" s="22"/>
      <c r="M870" s="22"/>
      <c r="N870" s="22"/>
      <c r="O870" s="22"/>
      <c r="P870" s="22"/>
    </row>
    <row r="871" spans="1:16" ht="12.75" x14ac:dyDescent="0.2">
      <c r="A871" s="21"/>
      <c r="B871" s="22"/>
      <c r="C871" s="22"/>
      <c r="D871" s="23"/>
      <c r="E871" s="23"/>
      <c r="F871" s="23"/>
      <c r="G871" s="24"/>
      <c r="H871" s="22"/>
      <c r="I871" s="23"/>
      <c r="J871" s="22"/>
      <c r="K871" s="22"/>
      <c r="L871" s="22"/>
      <c r="M871" s="22"/>
      <c r="N871" s="22"/>
      <c r="O871" s="22"/>
      <c r="P871" s="22"/>
    </row>
    <row r="872" spans="1:16" ht="12.75" x14ac:dyDescent="0.2">
      <c r="A872" s="21"/>
      <c r="B872" s="22"/>
      <c r="C872" s="22"/>
      <c r="D872" s="23"/>
      <c r="E872" s="23"/>
      <c r="F872" s="23"/>
      <c r="G872" s="24"/>
      <c r="H872" s="22"/>
      <c r="I872" s="23"/>
      <c r="J872" s="22"/>
      <c r="K872" s="22"/>
      <c r="L872" s="22"/>
      <c r="M872" s="22"/>
      <c r="N872" s="22"/>
      <c r="O872" s="22"/>
      <c r="P872" s="22"/>
    </row>
    <row r="873" spans="1:16" ht="12.75" x14ac:dyDescent="0.2">
      <c r="A873" s="21"/>
      <c r="B873" s="22"/>
      <c r="C873" s="22"/>
      <c r="D873" s="23"/>
      <c r="E873" s="23"/>
      <c r="F873" s="23"/>
      <c r="G873" s="24"/>
      <c r="H873" s="22"/>
      <c r="I873" s="23"/>
      <c r="J873" s="22"/>
      <c r="K873" s="22"/>
      <c r="L873" s="22"/>
      <c r="M873" s="22"/>
      <c r="N873" s="22"/>
      <c r="O873" s="22"/>
      <c r="P873" s="22"/>
    </row>
    <row r="874" spans="1:16" ht="12.75" x14ac:dyDescent="0.2">
      <c r="A874" s="21"/>
      <c r="B874" s="22"/>
      <c r="C874" s="22"/>
      <c r="D874" s="23"/>
      <c r="E874" s="23"/>
      <c r="F874" s="23"/>
      <c r="G874" s="24"/>
      <c r="H874" s="22"/>
      <c r="I874" s="23"/>
      <c r="J874" s="22"/>
      <c r="K874" s="22"/>
      <c r="L874" s="22"/>
      <c r="M874" s="22"/>
      <c r="N874" s="22"/>
      <c r="O874" s="22"/>
      <c r="P874" s="22"/>
    </row>
    <row r="875" spans="1:16" ht="12.75" x14ac:dyDescent="0.2">
      <c r="A875" s="21"/>
      <c r="B875" s="22"/>
      <c r="C875" s="22"/>
      <c r="D875" s="23"/>
      <c r="E875" s="23"/>
      <c r="F875" s="23"/>
      <c r="G875" s="24"/>
      <c r="H875" s="22"/>
      <c r="I875" s="23"/>
      <c r="J875" s="22"/>
      <c r="K875" s="22"/>
      <c r="L875" s="22"/>
      <c r="M875" s="22"/>
      <c r="N875" s="22"/>
      <c r="O875" s="22"/>
      <c r="P875" s="22"/>
    </row>
    <row r="876" spans="1:16" ht="12.75" x14ac:dyDescent="0.2">
      <c r="A876" s="21"/>
      <c r="B876" s="22"/>
      <c r="C876" s="22"/>
      <c r="D876" s="23"/>
      <c r="E876" s="23"/>
      <c r="F876" s="23"/>
      <c r="G876" s="24"/>
      <c r="H876" s="22"/>
      <c r="I876" s="23"/>
      <c r="J876" s="22"/>
      <c r="K876" s="22"/>
      <c r="L876" s="22"/>
      <c r="M876" s="22"/>
      <c r="N876" s="22"/>
      <c r="O876" s="22"/>
      <c r="P876" s="22"/>
    </row>
    <row r="877" spans="1:16" ht="12.75" x14ac:dyDescent="0.2">
      <c r="A877" s="21"/>
      <c r="B877" s="22"/>
      <c r="C877" s="22"/>
      <c r="D877" s="23"/>
      <c r="E877" s="23"/>
      <c r="F877" s="23"/>
      <c r="G877" s="24"/>
      <c r="H877" s="22"/>
      <c r="I877" s="23"/>
      <c r="J877" s="22"/>
      <c r="K877" s="22"/>
      <c r="L877" s="22"/>
      <c r="M877" s="22"/>
      <c r="N877" s="22"/>
      <c r="O877" s="22"/>
      <c r="P877" s="22"/>
    </row>
    <row r="878" spans="1:16" ht="12.75" x14ac:dyDescent="0.2">
      <c r="A878" s="21"/>
      <c r="B878" s="22"/>
      <c r="C878" s="22"/>
      <c r="D878" s="23"/>
      <c r="E878" s="23"/>
      <c r="F878" s="23"/>
      <c r="G878" s="24"/>
      <c r="H878" s="22"/>
      <c r="I878" s="23"/>
      <c r="J878" s="22"/>
      <c r="K878" s="22"/>
      <c r="L878" s="22"/>
      <c r="M878" s="22"/>
      <c r="N878" s="22"/>
      <c r="O878" s="22"/>
      <c r="P878" s="22"/>
    </row>
    <row r="879" spans="1:16" ht="12.75" x14ac:dyDescent="0.2">
      <c r="A879" s="21"/>
      <c r="B879" s="22"/>
      <c r="C879" s="22"/>
      <c r="D879" s="23"/>
      <c r="E879" s="23"/>
      <c r="F879" s="23"/>
      <c r="G879" s="24"/>
      <c r="H879" s="22"/>
      <c r="I879" s="23"/>
      <c r="J879" s="22"/>
      <c r="K879" s="22"/>
      <c r="L879" s="22"/>
      <c r="M879" s="22"/>
      <c r="N879" s="22"/>
      <c r="O879" s="22"/>
      <c r="P879" s="22"/>
    </row>
    <row r="880" spans="1:16" ht="12.75" x14ac:dyDescent="0.2">
      <c r="A880" s="21"/>
      <c r="B880" s="22"/>
      <c r="C880" s="22"/>
      <c r="D880" s="23"/>
      <c r="E880" s="23"/>
      <c r="F880" s="23"/>
      <c r="G880" s="24"/>
      <c r="H880" s="22"/>
      <c r="I880" s="23"/>
      <c r="J880" s="22"/>
      <c r="K880" s="22"/>
      <c r="L880" s="22"/>
      <c r="M880" s="22"/>
      <c r="N880" s="22"/>
      <c r="O880" s="22"/>
      <c r="P880" s="22"/>
    </row>
    <row r="881" spans="1:16" ht="12.75" x14ac:dyDescent="0.2">
      <c r="A881" s="21"/>
      <c r="B881" s="22"/>
      <c r="C881" s="22"/>
      <c r="D881" s="23"/>
      <c r="E881" s="23"/>
      <c r="F881" s="23"/>
      <c r="G881" s="24"/>
      <c r="H881" s="22"/>
      <c r="I881" s="23"/>
      <c r="J881" s="22"/>
      <c r="K881" s="22"/>
      <c r="L881" s="22"/>
      <c r="M881" s="22"/>
      <c r="N881" s="22"/>
      <c r="O881" s="22"/>
      <c r="P881" s="22"/>
    </row>
    <row r="882" spans="1:16" ht="12.75" x14ac:dyDescent="0.2">
      <c r="A882" s="21"/>
      <c r="B882" s="22"/>
      <c r="C882" s="22"/>
      <c r="D882" s="23"/>
      <c r="E882" s="23"/>
      <c r="F882" s="23"/>
      <c r="G882" s="24"/>
      <c r="H882" s="22"/>
      <c r="I882" s="23"/>
      <c r="J882" s="22"/>
      <c r="K882" s="22"/>
      <c r="L882" s="22"/>
      <c r="M882" s="22"/>
      <c r="N882" s="22"/>
      <c r="O882" s="22"/>
      <c r="P882" s="22"/>
    </row>
    <row r="883" spans="1:16" ht="12.75" x14ac:dyDescent="0.2">
      <c r="A883" s="21"/>
      <c r="B883" s="22"/>
      <c r="C883" s="22"/>
      <c r="D883" s="23"/>
      <c r="E883" s="23"/>
      <c r="F883" s="23"/>
      <c r="G883" s="24"/>
      <c r="H883" s="22"/>
      <c r="I883" s="23"/>
      <c r="J883" s="22"/>
      <c r="K883" s="22"/>
      <c r="L883" s="22"/>
      <c r="M883" s="22"/>
      <c r="N883" s="22"/>
      <c r="O883" s="22"/>
      <c r="P883" s="22"/>
    </row>
    <row r="884" spans="1:16" ht="12.75" x14ac:dyDescent="0.2">
      <c r="A884" s="21"/>
      <c r="B884" s="22"/>
      <c r="C884" s="22"/>
      <c r="D884" s="23"/>
      <c r="E884" s="23"/>
      <c r="F884" s="23"/>
      <c r="G884" s="24"/>
      <c r="H884" s="22"/>
      <c r="I884" s="23"/>
      <c r="J884" s="22"/>
      <c r="K884" s="22"/>
      <c r="L884" s="22"/>
      <c r="M884" s="22"/>
      <c r="N884" s="22"/>
      <c r="O884" s="22"/>
      <c r="P884" s="22"/>
    </row>
    <row r="885" spans="1:16" ht="12.75" x14ac:dyDescent="0.2">
      <c r="A885" s="21"/>
      <c r="B885" s="22"/>
      <c r="C885" s="22"/>
      <c r="D885" s="23"/>
      <c r="E885" s="23"/>
      <c r="F885" s="23"/>
      <c r="G885" s="24"/>
      <c r="H885" s="22"/>
      <c r="I885" s="23"/>
      <c r="J885" s="22"/>
      <c r="K885" s="22"/>
      <c r="L885" s="22"/>
      <c r="M885" s="22"/>
      <c r="N885" s="22"/>
      <c r="O885" s="22"/>
      <c r="P885" s="22"/>
    </row>
    <row r="886" spans="1:16" ht="12.75" x14ac:dyDescent="0.2">
      <c r="A886" s="21"/>
      <c r="B886" s="22"/>
      <c r="C886" s="22"/>
      <c r="D886" s="23"/>
      <c r="E886" s="23"/>
      <c r="F886" s="23"/>
      <c r="G886" s="24"/>
      <c r="H886" s="22"/>
      <c r="I886" s="23"/>
      <c r="J886" s="22"/>
      <c r="K886" s="22"/>
      <c r="L886" s="22"/>
      <c r="M886" s="22"/>
      <c r="N886" s="22"/>
      <c r="O886" s="22"/>
      <c r="P886" s="22"/>
    </row>
    <row r="887" spans="1:16" ht="12.75" x14ac:dyDescent="0.2">
      <c r="A887" s="21"/>
      <c r="B887" s="22"/>
      <c r="C887" s="22"/>
      <c r="D887" s="23"/>
      <c r="E887" s="23"/>
      <c r="F887" s="23"/>
      <c r="G887" s="24"/>
      <c r="H887" s="22"/>
      <c r="I887" s="23"/>
      <c r="J887" s="22"/>
      <c r="K887" s="22"/>
      <c r="L887" s="22"/>
      <c r="M887" s="22"/>
      <c r="N887" s="22"/>
      <c r="O887" s="22"/>
      <c r="P887" s="22"/>
    </row>
    <row r="888" spans="1:16" ht="12.75" x14ac:dyDescent="0.2">
      <c r="A888" s="21"/>
      <c r="B888" s="22"/>
      <c r="C888" s="22"/>
      <c r="D888" s="23"/>
      <c r="E888" s="23"/>
      <c r="F888" s="23"/>
      <c r="G888" s="24"/>
      <c r="H888" s="22"/>
      <c r="I888" s="23"/>
      <c r="J888" s="22"/>
      <c r="K888" s="22"/>
      <c r="L888" s="22"/>
      <c r="M888" s="22"/>
      <c r="N888" s="22"/>
      <c r="O888" s="22"/>
      <c r="P888" s="22"/>
    </row>
    <row r="889" spans="1:16" ht="12.75" x14ac:dyDescent="0.2">
      <c r="A889" s="21"/>
      <c r="B889" s="22"/>
      <c r="C889" s="22"/>
      <c r="D889" s="23"/>
      <c r="E889" s="23"/>
      <c r="F889" s="23"/>
      <c r="G889" s="24"/>
      <c r="H889" s="22"/>
      <c r="I889" s="23"/>
      <c r="J889" s="22"/>
      <c r="K889" s="22"/>
      <c r="L889" s="22"/>
      <c r="M889" s="22"/>
      <c r="N889" s="22"/>
      <c r="O889" s="22"/>
      <c r="P889" s="22"/>
    </row>
    <row r="890" spans="1:16" ht="12.75" x14ac:dyDescent="0.2">
      <c r="A890" s="21"/>
      <c r="B890" s="22"/>
      <c r="C890" s="22"/>
      <c r="D890" s="23"/>
      <c r="E890" s="23"/>
      <c r="F890" s="23"/>
      <c r="G890" s="24"/>
      <c r="H890" s="22"/>
      <c r="I890" s="23"/>
      <c r="J890" s="22"/>
      <c r="K890" s="22"/>
      <c r="L890" s="22"/>
      <c r="M890" s="22"/>
      <c r="N890" s="22"/>
      <c r="O890" s="22"/>
      <c r="P890" s="22"/>
    </row>
    <row r="891" spans="1:16" ht="12.75" x14ac:dyDescent="0.2">
      <c r="A891" s="21"/>
      <c r="B891" s="22"/>
      <c r="C891" s="22"/>
      <c r="D891" s="23"/>
      <c r="E891" s="23"/>
      <c r="F891" s="23"/>
      <c r="G891" s="24"/>
      <c r="H891" s="22"/>
      <c r="I891" s="23"/>
      <c r="J891" s="22"/>
      <c r="K891" s="22"/>
      <c r="L891" s="22"/>
      <c r="M891" s="22"/>
      <c r="N891" s="22"/>
      <c r="O891" s="22"/>
      <c r="P891" s="22"/>
    </row>
    <row r="892" spans="1:16" ht="12.75" x14ac:dyDescent="0.2">
      <c r="A892" s="21"/>
      <c r="B892" s="22"/>
      <c r="C892" s="22"/>
      <c r="D892" s="23"/>
      <c r="E892" s="23"/>
      <c r="F892" s="23"/>
      <c r="G892" s="24"/>
      <c r="H892" s="22"/>
      <c r="I892" s="23"/>
      <c r="J892" s="22"/>
      <c r="K892" s="22"/>
      <c r="L892" s="22"/>
      <c r="M892" s="22"/>
      <c r="N892" s="22"/>
      <c r="O892" s="22"/>
      <c r="P892" s="22"/>
    </row>
    <row r="893" spans="1:16" ht="12.75" x14ac:dyDescent="0.2">
      <c r="A893" s="21"/>
      <c r="B893" s="22"/>
      <c r="C893" s="22"/>
      <c r="D893" s="23"/>
      <c r="E893" s="23"/>
      <c r="F893" s="23"/>
      <c r="G893" s="24"/>
      <c r="H893" s="22"/>
      <c r="I893" s="23"/>
      <c r="J893" s="22"/>
      <c r="K893" s="22"/>
      <c r="L893" s="22"/>
      <c r="M893" s="22"/>
      <c r="N893" s="22"/>
      <c r="O893" s="22"/>
      <c r="P893" s="22"/>
    </row>
    <row r="894" spans="1:16" ht="12.75" x14ac:dyDescent="0.2">
      <c r="A894" s="21"/>
      <c r="B894" s="22"/>
      <c r="C894" s="22"/>
      <c r="D894" s="23"/>
      <c r="E894" s="23"/>
      <c r="F894" s="23"/>
      <c r="G894" s="24"/>
      <c r="H894" s="22"/>
      <c r="I894" s="23"/>
      <c r="J894" s="22"/>
      <c r="K894" s="22"/>
      <c r="L894" s="22"/>
      <c r="M894" s="22"/>
      <c r="N894" s="22"/>
      <c r="O894" s="22"/>
      <c r="P894" s="22"/>
    </row>
    <row r="895" spans="1:16" ht="12.75" x14ac:dyDescent="0.2">
      <c r="A895" s="21"/>
      <c r="B895" s="22"/>
      <c r="C895" s="22"/>
      <c r="D895" s="23"/>
      <c r="E895" s="23"/>
      <c r="F895" s="23"/>
      <c r="G895" s="24"/>
      <c r="H895" s="22"/>
      <c r="I895" s="23"/>
      <c r="J895" s="22"/>
      <c r="K895" s="22"/>
      <c r="L895" s="22"/>
      <c r="M895" s="22"/>
      <c r="N895" s="22"/>
      <c r="O895" s="22"/>
      <c r="P895" s="22"/>
    </row>
    <row r="896" spans="1:16" ht="12.75" x14ac:dyDescent="0.2">
      <c r="A896" s="21"/>
      <c r="B896" s="22"/>
      <c r="C896" s="22"/>
      <c r="D896" s="23"/>
      <c r="E896" s="23"/>
      <c r="F896" s="23"/>
      <c r="G896" s="24"/>
      <c r="H896" s="22"/>
      <c r="I896" s="23"/>
      <c r="J896" s="22"/>
      <c r="K896" s="22"/>
      <c r="L896" s="22"/>
      <c r="M896" s="22"/>
      <c r="N896" s="22"/>
      <c r="O896" s="22"/>
      <c r="P896" s="22"/>
    </row>
    <row r="897" spans="1:16" ht="12.75" x14ac:dyDescent="0.2">
      <c r="A897" s="21"/>
      <c r="B897" s="22"/>
      <c r="C897" s="22"/>
      <c r="D897" s="23"/>
      <c r="E897" s="23"/>
      <c r="F897" s="23"/>
      <c r="G897" s="24"/>
      <c r="H897" s="22"/>
      <c r="I897" s="23"/>
      <c r="J897" s="22"/>
      <c r="K897" s="22"/>
      <c r="L897" s="22"/>
      <c r="M897" s="22"/>
      <c r="N897" s="22"/>
      <c r="O897" s="22"/>
      <c r="P897" s="22"/>
    </row>
    <row r="898" spans="1:16" ht="12.75" x14ac:dyDescent="0.2">
      <c r="A898" s="21"/>
      <c r="B898" s="22"/>
      <c r="C898" s="22"/>
      <c r="D898" s="23"/>
      <c r="E898" s="23"/>
      <c r="F898" s="23"/>
      <c r="G898" s="24"/>
      <c r="H898" s="22"/>
      <c r="I898" s="23"/>
      <c r="J898" s="22"/>
      <c r="K898" s="22"/>
      <c r="L898" s="22"/>
      <c r="M898" s="22"/>
      <c r="N898" s="22"/>
      <c r="O898" s="22"/>
      <c r="P898" s="22"/>
    </row>
    <row r="899" spans="1:16" ht="12.75" x14ac:dyDescent="0.2">
      <c r="A899" s="21"/>
      <c r="B899" s="22"/>
      <c r="C899" s="22"/>
      <c r="D899" s="23"/>
      <c r="E899" s="23"/>
      <c r="F899" s="23"/>
      <c r="G899" s="24"/>
      <c r="H899" s="22"/>
      <c r="I899" s="23"/>
      <c r="J899" s="22"/>
      <c r="K899" s="22"/>
      <c r="L899" s="22"/>
      <c r="M899" s="22"/>
      <c r="N899" s="22"/>
      <c r="O899" s="22"/>
      <c r="P899" s="22"/>
    </row>
    <row r="900" spans="1:16" ht="12.75" x14ac:dyDescent="0.2">
      <c r="A900" s="21"/>
      <c r="B900" s="22"/>
      <c r="C900" s="22"/>
      <c r="D900" s="23"/>
      <c r="E900" s="23"/>
      <c r="F900" s="23"/>
      <c r="G900" s="24"/>
      <c r="H900" s="22"/>
      <c r="I900" s="23"/>
      <c r="J900" s="22"/>
      <c r="K900" s="22"/>
      <c r="L900" s="22"/>
      <c r="M900" s="22"/>
      <c r="N900" s="22"/>
      <c r="O900" s="22"/>
      <c r="P900" s="22"/>
    </row>
    <row r="901" spans="1:16" ht="12.75" x14ac:dyDescent="0.2">
      <c r="A901" s="21"/>
      <c r="B901" s="22"/>
      <c r="C901" s="22"/>
      <c r="D901" s="23"/>
      <c r="E901" s="23"/>
      <c r="F901" s="23"/>
      <c r="G901" s="24"/>
      <c r="H901" s="22"/>
      <c r="I901" s="23"/>
      <c r="J901" s="22"/>
      <c r="K901" s="22"/>
      <c r="L901" s="22"/>
      <c r="M901" s="22"/>
      <c r="N901" s="22"/>
      <c r="O901" s="22"/>
      <c r="P901" s="22"/>
    </row>
    <row r="902" spans="1:16" ht="12.75" x14ac:dyDescent="0.2">
      <c r="A902" s="21"/>
      <c r="B902" s="22"/>
      <c r="C902" s="22"/>
      <c r="D902" s="23"/>
      <c r="E902" s="23"/>
      <c r="F902" s="23"/>
      <c r="G902" s="24"/>
      <c r="H902" s="22"/>
      <c r="I902" s="23"/>
      <c r="J902" s="22"/>
      <c r="K902" s="22"/>
      <c r="L902" s="22"/>
      <c r="M902" s="22"/>
      <c r="N902" s="22"/>
      <c r="O902" s="22"/>
      <c r="P902" s="22"/>
    </row>
    <row r="903" spans="1:16" ht="12.75" x14ac:dyDescent="0.2">
      <c r="A903" s="21"/>
      <c r="B903" s="22"/>
      <c r="C903" s="22"/>
      <c r="D903" s="23"/>
      <c r="E903" s="23"/>
      <c r="F903" s="23"/>
      <c r="G903" s="24"/>
      <c r="H903" s="22"/>
      <c r="I903" s="23"/>
      <c r="J903" s="22"/>
      <c r="K903" s="22"/>
      <c r="L903" s="22"/>
      <c r="M903" s="22"/>
      <c r="N903" s="22"/>
      <c r="O903" s="22"/>
      <c r="P903" s="22"/>
    </row>
    <row r="904" spans="1:16" ht="12.75" x14ac:dyDescent="0.2">
      <c r="A904" s="21"/>
      <c r="B904" s="22"/>
      <c r="C904" s="22"/>
      <c r="D904" s="23"/>
      <c r="E904" s="23"/>
      <c r="F904" s="23"/>
      <c r="G904" s="24"/>
      <c r="H904" s="22"/>
      <c r="I904" s="23"/>
      <c r="J904" s="22"/>
      <c r="K904" s="22"/>
      <c r="L904" s="22"/>
      <c r="M904" s="22"/>
      <c r="N904" s="22"/>
      <c r="O904" s="22"/>
      <c r="P904" s="22"/>
    </row>
    <row r="905" spans="1:16" ht="12.75" x14ac:dyDescent="0.2">
      <c r="A905" s="21"/>
      <c r="B905" s="22"/>
      <c r="C905" s="22"/>
      <c r="D905" s="23"/>
      <c r="E905" s="23"/>
      <c r="F905" s="23"/>
      <c r="G905" s="24"/>
      <c r="H905" s="22"/>
      <c r="I905" s="23"/>
      <c r="J905" s="22"/>
      <c r="K905" s="22"/>
      <c r="L905" s="22"/>
      <c r="M905" s="22"/>
      <c r="N905" s="22"/>
      <c r="O905" s="22"/>
      <c r="P905" s="22"/>
    </row>
    <row r="906" spans="1:16" ht="12.75" x14ac:dyDescent="0.2">
      <c r="A906" s="21"/>
      <c r="B906" s="22"/>
      <c r="C906" s="22"/>
      <c r="D906" s="23"/>
      <c r="E906" s="23"/>
      <c r="F906" s="23"/>
      <c r="G906" s="24"/>
      <c r="H906" s="22"/>
      <c r="I906" s="23"/>
      <c r="J906" s="22"/>
      <c r="K906" s="22"/>
      <c r="L906" s="22"/>
      <c r="M906" s="22"/>
      <c r="N906" s="22"/>
      <c r="O906" s="22"/>
      <c r="P906" s="22"/>
    </row>
    <row r="907" spans="1:16" ht="12.75" x14ac:dyDescent="0.2">
      <c r="A907" s="21"/>
      <c r="B907" s="22"/>
      <c r="C907" s="22"/>
      <c r="D907" s="23"/>
      <c r="E907" s="23"/>
      <c r="F907" s="23"/>
      <c r="G907" s="24"/>
      <c r="H907" s="22"/>
      <c r="I907" s="23"/>
      <c r="J907" s="22"/>
      <c r="K907" s="22"/>
      <c r="L907" s="22"/>
      <c r="M907" s="22"/>
      <c r="N907" s="22"/>
      <c r="O907" s="22"/>
      <c r="P907" s="22"/>
    </row>
    <row r="908" spans="1:16" ht="12.75" x14ac:dyDescent="0.2">
      <c r="A908" s="21"/>
      <c r="B908" s="22"/>
      <c r="C908" s="22"/>
      <c r="D908" s="23"/>
      <c r="E908" s="23"/>
      <c r="F908" s="23"/>
      <c r="G908" s="24"/>
      <c r="H908" s="22"/>
      <c r="I908" s="23"/>
      <c r="J908" s="22"/>
      <c r="K908" s="22"/>
      <c r="L908" s="22"/>
      <c r="M908" s="22"/>
      <c r="N908" s="22"/>
      <c r="O908" s="22"/>
      <c r="P908" s="22"/>
    </row>
    <row r="909" spans="1:16" ht="12.75" x14ac:dyDescent="0.2">
      <c r="A909" s="21"/>
      <c r="B909" s="22"/>
      <c r="C909" s="22"/>
      <c r="D909" s="23"/>
      <c r="E909" s="23"/>
      <c r="F909" s="23"/>
      <c r="G909" s="24"/>
      <c r="H909" s="22"/>
      <c r="I909" s="23"/>
      <c r="J909" s="22"/>
      <c r="K909" s="22"/>
      <c r="L909" s="22"/>
      <c r="M909" s="22"/>
      <c r="N909" s="22"/>
      <c r="O909" s="22"/>
      <c r="P909" s="22"/>
    </row>
    <row r="910" spans="1:16" ht="12.75" x14ac:dyDescent="0.2">
      <c r="A910" s="21"/>
      <c r="B910" s="22"/>
      <c r="C910" s="22"/>
      <c r="D910" s="23"/>
      <c r="E910" s="23"/>
      <c r="F910" s="23"/>
      <c r="G910" s="24"/>
      <c r="H910" s="22"/>
      <c r="I910" s="23"/>
      <c r="J910" s="22"/>
      <c r="K910" s="22"/>
      <c r="L910" s="22"/>
      <c r="M910" s="22"/>
      <c r="N910" s="22"/>
      <c r="O910" s="22"/>
      <c r="P910" s="22"/>
    </row>
    <row r="911" spans="1:16" ht="12.75" x14ac:dyDescent="0.2">
      <c r="A911" s="21"/>
      <c r="B911" s="22"/>
      <c r="C911" s="22"/>
      <c r="D911" s="23"/>
      <c r="E911" s="23"/>
      <c r="F911" s="23"/>
      <c r="G911" s="24"/>
      <c r="H911" s="22"/>
      <c r="I911" s="23"/>
      <c r="J911" s="22"/>
      <c r="K911" s="22"/>
      <c r="L911" s="22"/>
      <c r="M911" s="22"/>
      <c r="N911" s="22"/>
      <c r="O911" s="22"/>
      <c r="P911" s="22"/>
    </row>
    <row r="912" spans="1:16" ht="12.75" x14ac:dyDescent="0.2">
      <c r="A912" s="21"/>
      <c r="B912" s="22"/>
      <c r="C912" s="22"/>
      <c r="D912" s="23"/>
      <c r="E912" s="23"/>
      <c r="F912" s="23"/>
      <c r="G912" s="24"/>
      <c r="H912" s="22"/>
      <c r="I912" s="23"/>
      <c r="J912" s="22"/>
      <c r="K912" s="22"/>
      <c r="L912" s="22"/>
      <c r="M912" s="22"/>
      <c r="N912" s="22"/>
      <c r="O912" s="22"/>
      <c r="P912" s="22"/>
    </row>
    <row r="913" spans="1:16" ht="12.75" x14ac:dyDescent="0.2">
      <c r="A913" s="21"/>
      <c r="B913" s="22"/>
      <c r="C913" s="22"/>
      <c r="D913" s="23"/>
      <c r="E913" s="23"/>
      <c r="F913" s="23"/>
      <c r="G913" s="24"/>
      <c r="H913" s="22"/>
      <c r="I913" s="23"/>
      <c r="J913" s="22"/>
      <c r="K913" s="22"/>
      <c r="L913" s="22"/>
      <c r="M913" s="22"/>
      <c r="N913" s="22"/>
      <c r="O913" s="22"/>
      <c r="P913" s="22"/>
    </row>
    <row r="914" spans="1:16" ht="12.75" x14ac:dyDescent="0.2">
      <c r="A914" s="21"/>
      <c r="B914" s="22"/>
      <c r="C914" s="22"/>
      <c r="D914" s="23"/>
      <c r="E914" s="23"/>
      <c r="F914" s="23"/>
      <c r="G914" s="24"/>
      <c r="H914" s="22"/>
      <c r="I914" s="23"/>
      <c r="J914" s="22"/>
      <c r="K914" s="22"/>
      <c r="L914" s="22"/>
      <c r="M914" s="22"/>
      <c r="N914" s="22"/>
      <c r="O914" s="22"/>
      <c r="P914" s="22"/>
    </row>
    <row r="915" spans="1:16" ht="12.75" x14ac:dyDescent="0.2">
      <c r="A915" s="21"/>
      <c r="B915" s="22"/>
      <c r="C915" s="22"/>
      <c r="D915" s="23"/>
      <c r="E915" s="23"/>
      <c r="F915" s="23"/>
      <c r="G915" s="24"/>
      <c r="H915" s="22"/>
      <c r="I915" s="23"/>
      <c r="J915" s="22"/>
      <c r="K915" s="22"/>
      <c r="L915" s="22"/>
      <c r="M915" s="22"/>
      <c r="N915" s="22"/>
      <c r="O915" s="22"/>
      <c r="P915" s="22"/>
    </row>
    <row r="916" spans="1:16" ht="12.75" x14ac:dyDescent="0.2">
      <c r="A916" s="21"/>
      <c r="B916" s="22"/>
      <c r="C916" s="22"/>
      <c r="D916" s="23"/>
      <c r="E916" s="23"/>
      <c r="F916" s="23"/>
      <c r="G916" s="24"/>
      <c r="H916" s="22"/>
      <c r="I916" s="23"/>
      <c r="J916" s="22"/>
      <c r="K916" s="22"/>
      <c r="L916" s="22"/>
      <c r="M916" s="22"/>
      <c r="N916" s="22"/>
      <c r="O916" s="22"/>
      <c r="P916" s="22"/>
    </row>
    <row r="917" spans="1:16" ht="12.75" x14ac:dyDescent="0.2">
      <c r="A917" s="21"/>
      <c r="B917" s="22"/>
      <c r="C917" s="22"/>
      <c r="D917" s="23"/>
      <c r="E917" s="23"/>
      <c r="F917" s="23"/>
      <c r="G917" s="24"/>
      <c r="H917" s="22"/>
      <c r="I917" s="23"/>
      <c r="J917" s="22"/>
      <c r="K917" s="22"/>
      <c r="L917" s="22"/>
      <c r="M917" s="22"/>
      <c r="N917" s="22"/>
      <c r="O917" s="22"/>
      <c r="P917" s="22"/>
    </row>
    <row r="918" spans="1:16" ht="12.75" x14ac:dyDescent="0.2">
      <c r="A918" s="21"/>
      <c r="B918" s="22"/>
      <c r="C918" s="22"/>
      <c r="D918" s="23"/>
      <c r="E918" s="23"/>
      <c r="F918" s="23"/>
      <c r="G918" s="24"/>
      <c r="H918" s="22"/>
      <c r="I918" s="23"/>
      <c r="J918" s="22"/>
      <c r="K918" s="22"/>
      <c r="L918" s="22"/>
      <c r="M918" s="22"/>
      <c r="N918" s="22"/>
      <c r="O918" s="22"/>
      <c r="P918" s="22"/>
    </row>
    <row r="919" spans="1:16" ht="12.75" x14ac:dyDescent="0.2">
      <c r="A919" s="21"/>
      <c r="B919" s="22"/>
      <c r="C919" s="22"/>
      <c r="D919" s="23"/>
      <c r="E919" s="23"/>
      <c r="F919" s="23"/>
      <c r="G919" s="24"/>
      <c r="H919" s="22"/>
      <c r="I919" s="23"/>
      <c r="J919" s="22"/>
      <c r="K919" s="22"/>
      <c r="L919" s="22"/>
      <c r="M919" s="22"/>
      <c r="N919" s="22"/>
      <c r="O919" s="22"/>
      <c r="P919" s="22"/>
    </row>
    <row r="920" spans="1:16" ht="12.75" x14ac:dyDescent="0.2">
      <c r="A920" s="21"/>
      <c r="B920" s="22"/>
      <c r="C920" s="22"/>
      <c r="D920" s="23"/>
      <c r="E920" s="23"/>
      <c r="F920" s="23"/>
      <c r="G920" s="24"/>
      <c r="H920" s="22"/>
      <c r="I920" s="23"/>
      <c r="J920" s="22"/>
      <c r="K920" s="22"/>
      <c r="L920" s="22"/>
      <c r="M920" s="22"/>
      <c r="N920" s="22"/>
      <c r="O920" s="22"/>
      <c r="P920" s="22"/>
    </row>
    <row r="921" spans="1:16" ht="12.75" x14ac:dyDescent="0.2">
      <c r="A921" s="21"/>
      <c r="B921" s="22"/>
      <c r="C921" s="22"/>
      <c r="D921" s="23"/>
      <c r="E921" s="23"/>
      <c r="F921" s="23"/>
      <c r="G921" s="24"/>
      <c r="H921" s="22"/>
      <c r="I921" s="23"/>
      <c r="J921" s="22"/>
      <c r="K921" s="22"/>
      <c r="L921" s="22"/>
      <c r="M921" s="22"/>
      <c r="N921" s="22"/>
      <c r="O921" s="22"/>
      <c r="P921" s="22"/>
    </row>
    <row r="922" spans="1:16" ht="12.75" x14ac:dyDescent="0.2">
      <c r="A922" s="21"/>
      <c r="B922" s="22"/>
      <c r="C922" s="22"/>
      <c r="D922" s="23"/>
      <c r="E922" s="23"/>
      <c r="F922" s="23"/>
      <c r="G922" s="24"/>
      <c r="H922" s="22"/>
      <c r="I922" s="23"/>
      <c r="J922" s="22"/>
      <c r="K922" s="22"/>
      <c r="L922" s="22"/>
      <c r="M922" s="22"/>
      <c r="N922" s="22"/>
      <c r="O922" s="22"/>
      <c r="P922" s="22"/>
    </row>
    <row r="923" spans="1:16" ht="12.75" x14ac:dyDescent="0.2">
      <c r="A923" s="21"/>
      <c r="B923" s="22"/>
      <c r="C923" s="22"/>
      <c r="D923" s="23"/>
      <c r="E923" s="23"/>
      <c r="F923" s="23"/>
      <c r="G923" s="24"/>
      <c r="H923" s="22"/>
      <c r="I923" s="23"/>
      <c r="J923" s="22"/>
      <c r="K923" s="22"/>
      <c r="L923" s="22"/>
      <c r="M923" s="22"/>
      <c r="N923" s="22"/>
      <c r="O923" s="22"/>
      <c r="P923" s="22"/>
    </row>
    <row r="924" spans="1:16" ht="12.75" x14ac:dyDescent="0.2">
      <c r="A924" s="21"/>
      <c r="B924" s="22"/>
      <c r="C924" s="22"/>
      <c r="D924" s="23"/>
      <c r="E924" s="23"/>
      <c r="F924" s="23"/>
      <c r="G924" s="24"/>
      <c r="H924" s="22"/>
      <c r="I924" s="23"/>
      <c r="J924" s="22"/>
      <c r="K924" s="22"/>
      <c r="L924" s="22"/>
      <c r="M924" s="22"/>
      <c r="N924" s="22"/>
      <c r="O924" s="22"/>
      <c r="P924" s="22"/>
    </row>
    <row r="925" spans="1:16" ht="12.75" x14ac:dyDescent="0.2">
      <c r="A925" s="21"/>
      <c r="B925" s="22"/>
      <c r="C925" s="22"/>
      <c r="D925" s="23"/>
      <c r="E925" s="23"/>
      <c r="F925" s="23"/>
      <c r="G925" s="24"/>
      <c r="H925" s="22"/>
      <c r="I925" s="23"/>
      <c r="J925" s="22"/>
      <c r="K925" s="22"/>
      <c r="L925" s="22"/>
      <c r="M925" s="22"/>
      <c r="N925" s="22"/>
      <c r="O925" s="22"/>
      <c r="P925" s="22"/>
    </row>
    <row r="926" spans="1:16" ht="12.75" x14ac:dyDescent="0.2">
      <c r="A926" s="21"/>
      <c r="B926" s="22"/>
      <c r="C926" s="22"/>
      <c r="D926" s="23"/>
      <c r="E926" s="23"/>
      <c r="F926" s="23"/>
      <c r="G926" s="24"/>
      <c r="H926" s="22"/>
      <c r="I926" s="23"/>
      <c r="J926" s="22"/>
      <c r="K926" s="22"/>
      <c r="L926" s="22"/>
      <c r="M926" s="22"/>
      <c r="N926" s="22"/>
      <c r="O926" s="22"/>
      <c r="P926" s="22"/>
    </row>
    <row r="927" spans="1:16" ht="12.75" x14ac:dyDescent="0.2">
      <c r="A927" s="21"/>
      <c r="B927" s="22"/>
      <c r="C927" s="22"/>
      <c r="D927" s="23"/>
      <c r="E927" s="23"/>
      <c r="F927" s="23"/>
      <c r="G927" s="24"/>
      <c r="H927" s="22"/>
      <c r="I927" s="23"/>
      <c r="J927" s="22"/>
      <c r="K927" s="22"/>
      <c r="L927" s="22"/>
      <c r="M927" s="22"/>
      <c r="N927" s="22"/>
      <c r="O927" s="22"/>
      <c r="P927" s="22"/>
    </row>
    <row r="928" spans="1:16" ht="12.75" x14ac:dyDescent="0.2">
      <c r="A928" s="21"/>
      <c r="B928" s="22"/>
      <c r="C928" s="22"/>
      <c r="D928" s="23"/>
      <c r="E928" s="23"/>
      <c r="F928" s="23"/>
      <c r="G928" s="24"/>
      <c r="H928" s="22"/>
      <c r="I928" s="23"/>
      <c r="J928" s="22"/>
      <c r="K928" s="22"/>
      <c r="L928" s="22"/>
      <c r="M928" s="22"/>
      <c r="N928" s="22"/>
      <c r="O928" s="22"/>
      <c r="P928" s="22"/>
    </row>
    <row r="929" spans="1:16" ht="12.75" x14ac:dyDescent="0.2">
      <c r="A929" s="21"/>
      <c r="B929" s="22"/>
      <c r="C929" s="22"/>
      <c r="D929" s="23"/>
      <c r="E929" s="23"/>
      <c r="F929" s="23"/>
      <c r="G929" s="24"/>
      <c r="H929" s="22"/>
      <c r="I929" s="23"/>
      <c r="J929" s="22"/>
      <c r="K929" s="22"/>
      <c r="L929" s="22"/>
      <c r="M929" s="22"/>
      <c r="N929" s="22"/>
      <c r="O929" s="22"/>
      <c r="P929" s="22"/>
    </row>
    <row r="930" spans="1:16" ht="12.75" x14ac:dyDescent="0.2">
      <c r="A930" s="21"/>
      <c r="B930" s="22"/>
      <c r="C930" s="22"/>
      <c r="D930" s="23"/>
      <c r="E930" s="23"/>
      <c r="F930" s="23"/>
      <c r="G930" s="24"/>
      <c r="H930" s="22"/>
      <c r="I930" s="23"/>
      <c r="J930" s="22"/>
      <c r="K930" s="22"/>
      <c r="L930" s="22"/>
      <c r="M930" s="22"/>
      <c r="N930" s="22"/>
      <c r="O930" s="22"/>
      <c r="P930" s="22"/>
    </row>
    <row r="931" spans="1:16" ht="12.75" x14ac:dyDescent="0.2">
      <c r="A931" s="21"/>
      <c r="B931" s="22"/>
      <c r="C931" s="22"/>
      <c r="D931" s="23"/>
      <c r="E931" s="23"/>
      <c r="F931" s="23"/>
      <c r="G931" s="24"/>
      <c r="H931" s="22"/>
      <c r="I931" s="23"/>
      <c r="J931" s="22"/>
      <c r="K931" s="22"/>
      <c r="L931" s="22"/>
      <c r="M931" s="22"/>
      <c r="N931" s="22"/>
      <c r="O931" s="22"/>
      <c r="P931" s="22"/>
    </row>
    <row r="932" spans="1:16" ht="12.75" x14ac:dyDescent="0.2">
      <c r="A932" s="21"/>
      <c r="B932" s="22"/>
      <c r="C932" s="22"/>
      <c r="D932" s="23"/>
      <c r="E932" s="23"/>
      <c r="F932" s="23"/>
      <c r="G932" s="24"/>
      <c r="H932" s="22"/>
      <c r="I932" s="23"/>
      <c r="J932" s="22"/>
      <c r="K932" s="22"/>
      <c r="L932" s="22"/>
      <c r="M932" s="22"/>
      <c r="N932" s="22"/>
      <c r="O932" s="22"/>
      <c r="P932" s="22"/>
    </row>
    <row r="933" spans="1:16" ht="12.75" x14ac:dyDescent="0.2">
      <c r="A933" s="21"/>
      <c r="B933" s="22"/>
      <c r="C933" s="22"/>
      <c r="D933" s="23"/>
      <c r="E933" s="23"/>
      <c r="F933" s="23"/>
      <c r="G933" s="24"/>
      <c r="H933" s="22"/>
      <c r="I933" s="23"/>
      <c r="J933" s="22"/>
      <c r="K933" s="22"/>
      <c r="L933" s="22"/>
      <c r="M933" s="22"/>
      <c r="N933" s="22"/>
      <c r="O933" s="22"/>
      <c r="P933" s="22"/>
    </row>
    <row r="934" spans="1:16" ht="12.75" x14ac:dyDescent="0.2">
      <c r="A934" s="21"/>
      <c r="B934" s="22"/>
      <c r="C934" s="22"/>
      <c r="D934" s="23"/>
      <c r="E934" s="23"/>
      <c r="F934" s="23"/>
      <c r="G934" s="24"/>
      <c r="H934" s="22"/>
      <c r="I934" s="23"/>
      <c r="J934" s="22"/>
      <c r="K934" s="22"/>
      <c r="L934" s="22"/>
      <c r="M934" s="22"/>
      <c r="N934" s="22"/>
      <c r="O934" s="22"/>
      <c r="P934" s="22"/>
    </row>
    <row r="935" spans="1:16" ht="12.75" x14ac:dyDescent="0.2">
      <c r="A935" s="21"/>
      <c r="B935" s="22"/>
      <c r="C935" s="22"/>
      <c r="D935" s="23"/>
      <c r="E935" s="23"/>
      <c r="F935" s="23"/>
      <c r="G935" s="24"/>
      <c r="H935" s="22"/>
      <c r="I935" s="23"/>
      <c r="J935" s="22"/>
      <c r="K935" s="22"/>
      <c r="L935" s="22"/>
      <c r="M935" s="22"/>
      <c r="N935" s="22"/>
      <c r="O935" s="22"/>
      <c r="P935" s="22"/>
    </row>
    <row r="936" spans="1:16" ht="12.75" x14ac:dyDescent="0.2">
      <c r="A936" s="21"/>
      <c r="B936" s="22"/>
      <c r="C936" s="22"/>
      <c r="D936" s="23"/>
      <c r="E936" s="23"/>
      <c r="F936" s="23"/>
      <c r="G936" s="24"/>
      <c r="H936" s="22"/>
      <c r="I936" s="23"/>
      <c r="J936" s="22"/>
      <c r="K936" s="22"/>
      <c r="L936" s="22"/>
      <c r="M936" s="22"/>
      <c r="N936" s="22"/>
      <c r="O936" s="22"/>
      <c r="P936" s="22"/>
    </row>
    <row r="937" spans="1:16" ht="12.75" x14ac:dyDescent="0.2">
      <c r="A937" s="21"/>
      <c r="B937" s="22"/>
      <c r="C937" s="22"/>
      <c r="D937" s="23"/>
      <c r="E937" s="23"/>
      <c r="F937" s="23"/>
      <c r="G937" s="24"/>
      <c r="H937" s="22"/>
      <c r="I937" s="23"/>
      <c r="J937" s="22"/>
      <c r="K937" s="22"/>
      <c r="L937" s="22"/>
      <c r="M937" s="22"/>
      <c r="N937" s="22"/>
      <c r="O937" s="22"/>
      <c r="P937" s="22"/>
    </row>
    <row r="938" spans="1:16" ht="12.75" x14ac:dyDescent="0.2">
      <c r="A938" s="21"/>
      <c r="B938" s="22"/>
      <c r="C938" s="22"/>
      <c r="D938" s="23"/>
      <c r="E938" s="23"/>
      <c r="F938" s="23"/>
      <c r="G938" s="24"/>
      <c r="H938" s="22"/>
      <c r="I938" s="23"/>
      <c r="J938" s="22"/>
      <c r="K938" s="22"/>
      <c r="L938" s="22"/>
      <c r="M938" s="22"/>
      <c r="N938" s="22"/>
      <c r="O938" s="22"/>
      <c r="P938" s="22"/>
    </row>
    <row r="939" spans="1:16" ht="12.75" x14ac:dyDescent="0.2">
      <c r="A939" s="21"/>
      <c r="B939" s="22"/>
      <c r="C939" s="22"/>
      <c r="D939" s="23"/>
      <c r="E939" s="23"/>
      <c r="F939" s="23"/>
      <c r="G939" s="24"/>
      <c r="H939" s="22"/>
      <c r="I939" s="23"/>
      <c r="J939" s="22"/>
      <c r="K939" s="22"/>
      <c r="L939" s="22"/>
      <c r="M939" s="22"/>
      <c r="N939" s="22"/>
      <c r="O939" s="22"/>
      <c r="P939" s="22"/>
    </row>
    <row r="940" spans="1:16" ht="12.75" x14ac:dyDescent="0.2">
      <c r="A940" s="21"/>
      <c r="B940" s="22"/>
      <c r="C940" s="22"/>
      <c r="D940" s="23"/>
      <c r="E940" s="23"/>
      <c r="F940" s="23"/>
      <c r="G940" s="24"/>
      <c r="H940" s="22"/>
      <c r="I940" s="23"/>
      <c r="J940" s="22"/>
      <c r="K940" s="22"/>
      <c r="L940" s="22"/>
      <c r="M940" s="22"/>
      <c r="N940" s="22"/>
      <c r="O940" s="22"/>
      <c r="P940" s="22"/>
    </row>
    <row r="941" spans="1:16" ht="12.75" x14ac:dyDescent="0.2">
      <c r="A941" s="21"/>
      <c r="B941" s="22"/>
      <c r="C941" s="22"/>
      <c r="D941" s="23"/>
      <c r="E941" s="23"/>
      <c r="F941" s="23"/>
      <c r="G941" s="24"/>
      <c r="H941" s="22"/>
      <c r="I941" s="23"/>
      <c r="J941" s="22"/>
      <c r="K941" s="22"/>
      <c r="L941" s="22"/>
      <c r="M941" s="22"/>
      <c r="N941" s="22"/>
      <c r="O941" s="22"/>
      <c r="P941" s="22"/>
    </row>
    <row r="942" spans="1:16" ht="12.75" x14ac:dyDescent="0.2">
      <c r="A942" s="21"/>
      <c r="B942" s="22"/>
      <c r="C942" s="22"/>
      <c r="D942" s="23"/>
      <c r="E942" s="23"/>
      <c r="F942" s="23"/>
      <c r="G942" s="24"/>
      <c r="H942" s="22"/>
      <c r="I942" s="23"/>
      <c r="J942" s="22"/>
      <c r="K942" s="22"/>
      <c r="L942" s="22"/>
      <c r="M942" s="22"/>
      <c r="N942" s="22"/>
      <c r="O942" s="22"/>
      <c r="P942" s="22"/>
    </row>
    <row r="943" spans="1:16" ht="12.75" x14ac:dyDescent="0.2">
      <c r="A943" s="21"/>
      <c r="B943" s="22"/>
      <c r="C943" s="22"/>
      <c r="D943" s="23"/>
      <c r="E943" s="23"/>
      <c r="F943" s="23"/>
      <c r="G943" s="24"/>
      <c r="H943" s="22"/>
      <c r="I943" s="23"/>
      <c r="J943" s="22"/>
      <c r="K943" s="22"/>
      <c r="L943" s="22"/>
      <c r="M943" s="22"/>
      <c r="N943" s="22"/>
      <c r="O943" s="22"/>
      <c r="P943" s="22"/>
    </row>
    <row r="944" spans="1:16" ht="12.75" x14ac:dyDescent="0.2">
      <c r="A944" s="21"/>
      <c r="B944" s="22"/>
      <c r="C944" s="22"/>
      <c r="D944" s="23"/>
      <c r="E944" s="23"/>
      <c r="F944" s="23"/>
      <c r="G944" s="24"/>
      <c r="H944" s="22"/>
      <c r="I944" s="23"/>
      <c r="J944" s="22"/>
      <c r="K944" s="22"/>
      <c r="L944" s="22"/>
      <c r="M944" s="22"/>
      <c r="N944" s="22"/>
      <c r="O944" s="22"/>
      <c r="P944" s="22"/>
    </row>
    <row r="945" spans="1:16" ht="12.75" x14ac:dyDescent="0.2">
      <c r="A945" s="21"/>
      <c r="B945" s="22"/>
      <c r="C945" s="22"/>
      <c r="D945" s="23"/>
      <c r="E945" s="23"/>
      <c r="F945" s="23"/>
      <c r="G945" s="24"/>
      <c r="H945" s="22"/>
      <c r="I945" s="23"/>
      <c r="J945" s="22"/>
      <c r="K945" s="22"/>
      <c r="L945" s="22"/>
      <c r="M945" s="22"/>
      <c r="N945" s="22"/>
      <c r="O945" s="22"/>
      <c r="P945" s="22"/>
    </row>
    <row r="946" spans="1:16" ht="12.75" x14ac:dyDescent="0.2">
      <c r="A946" s="21"/>
      <c r="B946" s="22"/>
      <c r="C946" s="22"/>
      <c r="D946" s="23"/>
      <c r="E946" s="23"/>
      <c r="F946" s="23"/>
      <c r="G946" s="24"/>
      <c r="H946" s="22"/>
      <c r="I946" s="23"/>
      <c r="J946" s="22"/>
      <c r="K946" s="22"/>
      <c r="L946" s="22"/>
      <c r="M946" s="22"/>
      <c r="N946" s="22"/>
      <c r="O946" s="22"/>
      <c r="P946" s="22"/>
    </row>
    <row r="947" spans="1:16" ht="12.75" x14ac:dyDescent="0.2">
      <c r="A947" s="21"/>
      <c r="B947" s="22"/>
      <c r="C947" s="22"/>
      <c r="D947" s="23"/>
      <c r="E947" s="23"/>
      <c r="F947" s="23"/>
      <c r="G947" s="24"/>
      <c r="H947" s="22"/>
      <c r="I947" s="23"/>
      <c r="J947" s="22"/>
      <c r="K947" s="22"/>
      <c r="L947" s="22"/>
      <c r="M947" s="22"/>
      <c r="N947" s="22"/>
      <c r="O947" s="22"/>
      <c r="P947" s="22"/>
    </row>
    <row r="948" spans="1:16" ht="12.75" x14ac:dyDescent="0.2">
      <c r="A948" s="21"/>
      <c r="B948" s="22"/>
      <c r="C948" s="22"/>
      <c r="D948" s="23"/>
      <c r="E948" s="23"/>
      <c r="F948" s="23"/>
      <c r="G948" s="24"/>
      <c r="H948" s="22"/>
      <c r="I948" s="23"/>
      <c r="J948" s="22"/>
      <c r="K948" s="22"/>
      <c r="L948" s="22"/>
      <c r="M948" s="22"/>
      <c r="N948" s="22"/>
      <c r="O948" s="22"/>
      <c r="P948" s="22"/>
    </row>
    <row r="949" spans="1:16" ht="12.75" x14ac:dyDescent="0.2">
      <c r="A949" s="21"/>
      <c r="B949" s="22"/>
      <c r="C949" s="22"/>
      <c r="D949" s="23"/>
      <c r="E949" s="23"/>
      <c r="F949" s="23"/>
      <c r="G949" s="24"/>
      <c r="H949" s="22"/>
      <c r="I949" s="23"/>
      <c r="J949" s="22"/>
      <c r="K949" s="22"/>
      <c r="L949" s="22"/>
      <c r="M949" s="22"/>
      <c r="N949" s="22"/>
      <c r="O949" s="22"/>
      <c r="P949" s="22"/>
    </row>
    <row r="950" spans="1:16" ht="12.75" x14ac:dyDescent="0.2">
      <c r="A950" s="21"/>
      <c r="B950" s="22"/>
      <c r="C950" s="22"/>
      <c r="D950" s="23"/>
      <c r="E950" s="23"/>
      <c r="F950" s="23"/>
      <c r="G950" s="24"/>
      <c r="H950" s="22"/>
      <c r="I950" s="23"/>
      <c r="J950" s="22"/>
      <c r="K950" s="22"/>
      <c r="L950" s="22"/>
      <c r="M950" s="22"/>
      <c r="N950" s="22"/>
      <c r="O950" s="22"/>
      <c r="P950" s="22"/>
    </row>
    <row r="951" spans="1:16" ht="12.75" x14ac:dyDescent="0.2">
      <c r="A951" s="21"/>
      <c r="B951" s="22"/>
      <c r="C951" s="22"/>
      <c r="D951" s="23"/>
      <c r="E951" s="23"/>
      <c r="F951" s="23"/>
      <c r="G951" s="24"/>
      <c r="H951" s="22"/>
      <c r="I951" s="23"/>
      <c r="J951" s="22"/>
      <c r="K951" s="22"/>
      <c r="L951" s="22"/>
      <c r="M951" s="22"/>
      <c r="N951" s="22"/>
      <c r="O951" s="22"/>
      <c r="P951" s="22"/>
    </row>
    <row r="952" spans="1:16" ht="12.75" x14ac:dyDescent="0.2">
      <c r="A952" s="21"/>
      <c r="B952" s="22"/>
      <c r="C952" s="22"/>
      <c r="D952" s="23"/>
      <c r="E952" s="23"/>
      <c r="F952" s="23"/>
      <c r="G952" s="24"/>
      <c r="H952" s="22"/>
      <c r="I952" s="23"/>
      <c r="J952" s="22"/>
      <c r="K952" s="22"/>
      <c r="L952" s="22"/>
      <c r="M952" s="22"/>
      <c r="N952" s="22"/>
      <c r="O952" s="22"/>
      <c r="P952" s="22"/>
    </row>
    <row r="953" spans="1:16" ht="12.75" x14ac:dyDescent="0.2">
      <c r="A953" s="21"/>
      <c r="B953" s="22"/>
      <c r="C953" s="22"/>
      <c r="D953" s="23"/>
      <c r="E953" s="23"/>
      <c r="F953" s="23"/>
      <c r="G953" s="24"/>
      <c r="H953" s="22"/>
      <c r="I953" s="23"/>
      <c r="J953" s="22"/>
      <c r="K953" s="22"/>
      <c r="L953" s="22"/>
      <c r="M953" s="22"/>
      <c r="N953" s="22"/>
      <c r="O953" s="22"/>
      <c r="P953" s="22"/>
    </row>
    <row r="954" spans="1:16" ht="12.75" x14ac:dyDescent="0.2">
      <c r="A954" s="21"/>
      <c r="B954" s="22"/>
      <c r="C954" s="22"/>
      <c r="D954" s="23"/>
      <c r="E954" s="23"/>
      <c r="F954" s="23"/>
      <c r="G954" s="24"/>
      <c r="H954" s="22"/>
      <c r="I954" s="23"/>
      <c r="J954" s="22"/>
      <c r="K954" s="22"/>
      <c r="L954" s="22"/>
      <c r="M954" s="22"/>
      <c r="N954" s="22"/>
      <c r="O954" s="22"/>
      <c r="P954" s="22"/>
    </row>
    <row r="955" spans="1:16" ht="12.75" x14ac:dyDescent="0.2">
      <c r="A955" s="21"/>
      <c r="B955" s="22"/>
      <c r="C955" s="22"/>
      <c r="D955" s="23"/>
      <c r="E955" s="23"/>
      <c r="F955" s="23"/>
      <c r="G955" s="24"/>
      <c r="H955" s="22"/>
      <c r="I955" s="23"/>
      <c r="J955" s="22"/>
      <c r="K955" s="22"/>
      <c r="L955" s="22"/>
      <c r="M955" s="22"/>
      <c r="N955" s="22"/>
      <c r="O955" s="22"/>
      <c r="P955" s="22"/>
    </row>
    <row r="956" spans="1:16" ht="12.75" x14ac:dyDescent="0.2">
      <c r="A956" s="21"/>
      <c r="B956" s="22"/>
      <c r="C956" s="22"/>
      <c r="D956" s="23"/>
      <c r="E956" s="23"/>
      <c r="F956" s="23"/>
      <c r="G956" s="24"/>
      <c r="H956" s="22"/>
      <c r="I956" s="23"/>
      <c r="J956" s="22"/>
      <c r="K956" s="22"/>
      <c r="L956" s="22"/>
      <c r="M956" s="22"/>
      <c r="N956" s="22"/>
      <c r="O956" s="22"/>
      <c r="P956" s="22"/>
    </row>
    <row r="957" spans="1:16" ht="12.75" x14ac:dyDescent="0.2">
      <c r="A957" s="21"/>
      <c r="B957" s="22"/>
      <c r="C957" s="22"/>
      <c r="D957" s="23"/>
      <c r="E957" s="23"/>
      <c r="F957" s="23"/>
      <c r="G957" s="24"/>
      <c r="H957" s="22"/>
      <c r="I957" s="23"/>
      <c r="J957" s="22"/>
      <c r="K957" s="22"/>
      <c r="L957" s="22"/>
      <c r="M957" s="22"/>
      <c r="N957" s="22"/>
      <c r="O957" s="22"/>
      <c r="P957" s="22"/>
    </row>
    <row r="958" spans="1:16" ht="12.75" x14ac:dyDescent="0.2">
      <c r="A958" s="21"/>
      <c r="B958" s="22"/>
      <c r="C958" s="22"/>
      <c r="D958" s="23"/>
      <c r="E958" s="23"/>
      <c r="F958" s="23"/>
      <c r="G958" s="24"/>
      <c r="H958" s="22"/>
      <c r="I958" s="23"/>
      <c r="J958" s="22"/>
      <c r="K958" s="22"/>
      <c r="L958" s="22"/>
      <c r="M958" s="22"/>
      <c r="N958" s="22"/>
      <c r="O958" s="22"/>
      <c r="P958" s="22"/>
    </row>
    <row r="959" spans="1:16" ht="12.75" x14ac:dyDescent="0.2">
      <c r="A959" s="21"/>
      <c r="B959" s="22"/>
      <c r="C959" s="22"/>
      <c r="D959" s="23"/>
      <c r="E959" s="23"/>
      <c r="F959" s="23"/>
      <c r="G959" s="24"/>
      <c r="H959" s="22"/>
      <c r="I959" s="23"/>
      <c r="J959" s="22"/>
      <c r="K959" s="22"/>
      <c r="L959" s="22"/>
      <c r="M959" s="22"/>
      <c r="N959" s="22"/>
      <c r="O959" s="22"/>
      <c r="P959" s="22"/>
    </row>
    <row r="960" spans="1:16" ht="12.75" x14ac:dyDescent="0.2">
      <c r="A960" s="21"/>
      <c r="B960" s="22"/>
      <c r="C960" s="22"/>
      <c r="D960" s="23"/>
      <c r="E960" s="23"/>
      <c r="F960" s="23"/>
      <c r="G960" s="24"/>
      <c r="H960" s="22"/>
      <c r="I960" s="23"/>
      <c r="J960" s="22"/>
      <c r="K960" s="22"/>
      <c r="L960" s="22"/>
      <c r="M960" s="22"/>
      <c r="N960" s="22"/>
      <c r="O960" s="22"/>
      <c r="P960" s="22"/>
    </row>
    <row r="961" spans="1:16" ht="12.75" x14ac:dyDescent="0.2">
      <c r="A961" s="21"/>
      <c r="B961" s="22"/>
      <c r="C961" s="22"/>
      <c r="D961" s="23"/>
      <c r="E961" s="23"/>
      <c r="F961" s="23"/>
      <c r="G961" s="24"/>
      <c r="H961" s="22"/>
      <c r="I961" s="23"/>
      <c r="J961" s="22"/>
      <c r="K961" s="22"/>
      <c r="L961" s="22"/>
      <c r="M961" s="22"/>
      <c r="N961" s="22"/>
      <c r="O961" s="22"/>
      <c r="P961" s="22"/>
    </row>
    <row r="962" spans="1:16" ht="12.75" x14ac:dyDescent="0.2">
      <c r="A962" s="21"/>
      <c r="B962" s="22"/>
      <c r="C962" s="22"/>
      <c r="D962" s="23"/>
      <c r="E962" s="23"/>
      <c r="F962" s="23"/>
      <c r="G962" s="24"/>
      <c r="H962" s="22"/>
      <c r="I962" s="23"/>
      <c r="J962" s="22"/>
      <c r="K962" s="22"/>
      <c r="L962" s="22"/>
      <c r="M962" s="22"/>
      <c r="N962" s="22"/>
      <c r="O962" s="22"/>
      <c r="P962" s="22"/>
    </row>
    <row r="963" spans="1:16" ht="12.75" x14ac:dyDescent="0.2">
      <c r="A963" s="21"/>
      <c r="B963" s="22"/>
      <c r="C963" s="22"/>
      <c r="D963" s="23"/>
      <c r="E963" s="23"/>
      <c r="F963" s="23"/>
      <c r="G963" s="24"/>
      <c r="H963" s="22"/>
      <c r="I963" s="23"/>
      <c r="J963" s="22"/>
      <c r="K963" s="22"/>
      <c r="L963" s="22"/>
      <c r="M963" s="22"/>
      <c r="N963" s="22"/>
      <c r="O963" s="22"/>
      <c r="P963" s="22"/>
    </row>
    <row r="964" spans="1:16" ht="12.75" x14ac:dyDescent="0.2">
      <c r="A964" s="21"/>
      <c r="B964" s="22"/>
      <c r="C964" s="22"/>
      <c r="D964" s="23"/>
      <c r="E964" s="23"/>
      <c r="F964" s="23"/>
      <c r="G964" s="24"/>
      <c r="H964" s="22"/>
      <c r="I964" s="23"/>
      <c r="J964" s="22"/>
      <c r="K964" s="22"/>
      <c r="L964" s="22"/>
      <c r="M964" s="22"/>
      <c r="N964" s="22"/>
      <c r="O964" s="22"/>
      <c r="P964" s="22"/>
    </row>
    <row r="965" spans="1:16" ht="12.75" x14ac:dyDescent="0.2">
      <c r="A965" s="21"/>
      <c r="B965" s="22"/>
      <c r="C965" s="22"/>
      <c r="D965" s="23"/>
      <c r="E965" s="23"/>
      <c r="F965" s="23"/>
      <c r="G965" s="24"/>
      <c r="H965" s="22"/>
      <c r="I965" s="23"/>
      <c r="J965" s="22"/>
      <c r="K965" s="22"/>
      <c r="L965" s="22"/>
      <c r="M965" s="22"/>
      <c r="N965" s="22"/>
      <c r="O965" s="22"/>
      <c r="P965" s="22"/>
    </row>
    <row r="966" spans="1:16" ht="12.75" x14ac:dyDescent="0.2">
      <c r="A966" s="21"/>
      <c r="B966" s="22"/>
      <c r="C966" s="22"/>
      <c r="D966" s="23"/>
      <c r="E966" s="23"/>
      <c r="F966" s="23"/>
      <c r="G966" s="24"/>
      <c r="H966" s="22"/>
      <c r="I966" s="23"/>
      <c r="J966" s="22"/>
      <c r="K966" s="22"/>
      <c r="L966" s="22"/>
      <c r="M966" s="22"/>
      <c r="N966" s="22"/>
      <c r="O966" s="22"/>
      <c r="P966" s="22"/>
    </row>
    <row r="967" spans="1:16" ht="12.75" x14ac:dyDescent="0.2">
      <c r="A967" s="21"/>
      <c r="B967" s="22"/>
      <c r="C967" s="22"/>
      <c r="D967" s="23"/>
      <c r="E967" s="23"/>
      <c r="F967" s="23"/>
      <c r="G967" s="24"/>
      <c r="H967" s="22"/>
      <c r="I967" s="23"/>
      <c r="J967" s="22"/>
      <c r="K967" s="22"/>
      <c r="L967" s="22"/>
      <c r="M967" s="22"/>
      <c r="N967" s="22"/>
      <c r="O967" s="22"/>
      <c r="P967" s="22"/>
    </row>
    <row r="968" spans="1:16" ht="12.75" x14ac:dyDescent="0.2">
      <c r="A968" s="21"/>
      <c r="B968" s="22"/>
      <c r="C968" s="22"/>
      <c r="D968" s="23"/>
      <c r="E968" s="23"/>
      <c r="F968" s="23"/>
      <c r="G968" s="24"/>
      <c r="H968" s="22"/>
      <c r="I968" s="23"/>
      <c r="J968" s="22"/>
      <c r="K968" s="22"/>
      <c r="L968" s="22"/>
      <c r="M968" s="22"/>
      <c r="N968" s="22"/>
      <c r="O968" s="22"/>
      <c r="P968" s="22"/>
    </row>
    <row r="969" spans="1:16" ht="12.75" x14ac:dyDescent="0.2">
      <c r="A969" s="21"/>
      <c r="B969" s="22"/>
      <c r="C969" s="22"/>
      <c r="D969" s="23"/>
      <c r="E969" s="23"/>
      <c r="F969" s="23"/>
      <c r="G969" s="24"/>
      <c r="H969" s="22"/>
      <c r="I969" s="23"/>
      <c r="J969" s="22"/>
      <c r="K969" s="22"/>
      <c r="L969" s="22"/>
      <c r="M969" s="22"/>
      <c r="N969" s="22"/>
      <c r="O969" s="22"/>
      <c r="P969" s="22"/>
    </row>
    <row r="970" spans="1:16" ht="12.75" x14ac:dyDescent="0.2">
      <c r="A970" s="21"/>
      <c r="B970" s="22"/>
      <c r="C970" s="22"/>
      <c r="D970" s="23"/>
      <c r="E970" s="23"/>
      <c r="F970" s="23"/>
      <c r="G970" s="24"/>
      <c r="H970" s="22"/>
      <c r="I970" s="23"/>
      <c r="J970" s="22"/>
      <c r="K970" s="22"/>
      <c r="L970" s="22"/>
      <c r="M970" s="22"/>
      <c r="N970" s="22"/>
      <c r="O970" s="22"/>
      <c r="P970" s="22"/>
    </row>
    <row r="971" spans="1:16" ht="12.75" x14ac:dyDescent="0.2">
      <c r="A971" s="21"/>
      <c r="B971" s="22"/>
      <c r="C971" s="22"/>
      <c r="D971" s="23"/>
      <c r="E971" s="23"/>
      <c r="F971" s="23"/>
      <c r="G971" s="24"/>
      <c r="H971" s="22"/>
      <c r="I971" s="23"/>
      <c r="J971" s="22"/>
      <c r="K971" s="22"/>
      <c r="L971" s="22"/>
      <c r="M971" s="22"/>
      <c r="N971" s="22"/>
      <c r="O971" s="22"/>
      <c r="P971" s="22"/>
    </row>
    <row r="972" spans="1:16" ht="12.75" x14ac:dyDescent="0.2">
      <c r="A972" s="21"/>
      <c r="B972" s="22"/>
      <c r="C972" s="22"/>
      <c r="D972" s="23"/>
      <c r="E972" s="23"/>
      <c r="F972" s="23"/>
      <c r="G972" s="24"/>
      <c r="H972" s="22"/>
      <c r="I972" s="23"/>
      <c r="J972" s="22"/>
      <c r="K972" s="22"/>
      <c r="L972" s="22"/>
      <c r="M972" s="22"/>
      <c r="N972" s="22"/>
      <c r="O972" s="22"/>
      <c r="P972" s="22"/>
    </row>
    <row r="973" spans="1:16" ht="12.75" x14ac:dyDescent="0.2">
      <c r="A973" s="21"/>
      <c r="B973" s="22"/>
      <c r="C973" s="22"/>
      <c r="D973" s="23"/>
      <c r="E973" s="23"/>
      <c r="F973" s="23"/>
      <c r="G973" s="24"/>
      <c r="H973" s="22"/>
      <c r="I973" s="23"/>
      <c r="J973" s="22"/>
      <c r="K973" s="22"/>
      <c r="L973" s="22"/>
      <c r="M973" s="22"/>
      <c r="N973" s="22"/>
      <c r="O973" s="22"/>
      <c r="P973" s="22"/>
    </row>
    <row r="974" spans="1:16" ht="12.75" x14ac:dyDescent="0.2">
      <c r="A974" s="21"/>
      <c r="B974" s="22"/>
      <c r="C974" s="22"/>
      <c r="D974" s="23"/>
      <c r="E974" s="23"/>
      <c r="F974" s="23"/>
      <c r="G974" s="24"/>
      <c r="H974" s="22"/>
      <c r="I974" s="23"/>
      <c r="J974" s="22"/>
      <c r="K974" s="22"/>
      <c r="L974" s="22"/>
      <c r="M974" s="22"/>
      <c r="N974" s="22"/>
      <c r="O974" s="22"/>
      <c r="P974" s="22"/>
    </row>
    <row r="975" spans="1:16" ht="12.75" x14ac:dyDescent="0.2">
      <c r="A975" s="21"/>
      <c r="B975" s="22"/>
      <c r="C975" s="22"/>
      <c r="D975" s="23"/>
      <c r="E975" s="23"/>
      <c r="F975" s="23"/>
      <c r="G975" s="24"/>
      <c r="H975" s="22"/>
      <c r="I975" s="23"/>
      <c r="J975" s="22"/>
      <c r="K975" s="22"/>
      <c r="L975" s="22"/>
      <c r="M975" s="22"/>
      <c r="N975" s="22"/>
      <c r="O975" s="22"/>
      <c r="P975" s="22"/>
    </row>
    <row r="976" spans="1:16" ht="12.75" x14ac:dyDescent="0.2">
      <c r="A976" s="21"/>
      <c r="B976" s="22"/>
      <c r="C976" s="22"/>
      <c r="D976" s="23"/>
      <c r="E976" s="23"/>
      <c r="F976" s="23"/>
      <c r="G976" s="24"/>
      <c r="H976" s="22"/>
      <c r="I976" s="23"/>
      <c r="J976" s="22"/>
      <c r="K976" s="22"/>
      <c r="L976" s="22"/>
      <c r="M976" s="22"/>
      <c r="N976" s="22"/>
      <c r="O976" s="22"/>
      <c r="P976" s="22"/>
    </row>
    <row r="977" spans="1:16" ht="12.75" x14ac:dyDescent="0.2">
      <c r="A977" s="21"/>
      <c r="B977" s="22"/>
      <c r="C977" s="22"/>
      <c r="D977" s="23"/>
      <c r="E977" s="23"/>
      <c r="F977" s="23"/>
      <c r="G977" s="24"/>
      <c r="H977" s="22"/>
      <c r="I977" s="23"/>
      <c r="J977" s="22"/>
      <c r="K977" s="22"/>
      <c r="L977" s="22"/>
      <c r="M977" s="22"/>
      <c r="N977" s="22"/>
      <c r="O977" s="22"/>
      <c r="P977" s="22"/>
    </row>
    <row r="978" spans="1:16" ht="12.75" x14ac:dyDescent="0.2">
      <c r="A978" s="21"/>
      <c r="B978" s="22"/>
      <c r="C978" s="22"/>
      <c r="D978" s="23"/>
      <c r="E978" s="23"/>
      <c r="F978" s="23"/>
      <c r="G978" s="24"/>
      <c r="H978" s="22"/>
      <c r="I978" s="23"/>
      <c r="J978" s="22"/>
      <c r="K978" s="22"/>
      <c r="L978" s="22"/>
      <c r="M978" s="22"/>
      <c r="N978" s="22"/>
      <c r="O978" s="22"/>
      <c r="P978" s="22"/>
    </row>
    <row r="979" spans="1:16" ht="12.75" x14ac:dyDescent="0.2">
      <c r="A979" s="21"/>
      <c r="B979" s="22"/>
      <c r="C979" s="22"/>
      <c r="D979" s="23"/>
      <c r="E979" s="23"/>
      <c r="F979" s="23"/>
      <c r="G979" s="24"/>
      <c r="H979" s="22"/>
      <c r="I979" s="23"/>
      <c r="J979" s="22"/>
      <c r="K979" s="22"/>
      <c r="L979" s="22"/>
      <c r="M979" s="22"/>
      <c r="N979" s="22"/>
      <c r="O979" s="22"/>
      <c r="P979" s="22"/>
    </row>
    <row r="980" spans="1:16" ht="12.75" x14ac:dyDescent="0.2">
      <c r="A980" s="21"/>
      <c r="B980" s="22"/>
      <c r="C980" s="22"/>
      <c r="D980" s="23"/>
      <c r="E980" s="23"/>
      <c r="F980" s="23"/>
      <c r="G980" s="24"/>
      <c r="H980" s="22"/>
      <c r="I980" s="23"/>
      <c r="J980" s="22"/>
      <c r="K980" s="22"/>
      <c r="L980" s="22"/>
      <c r="M980" s="22"/>
      <c r="N980" s="22"/>
      <c r="O980" s="22"/>
      <c r="P980" s="22"/>
    </row>
    <row r="981" spans="1:16" ht="12.75" x14ac:dyDescent="0.2">
      <c r="A981" s="21"/>
      <c r="B981" s="22"/>
      <c r="C981" s="22"/>
      <c r="D981" s="23"/>
      <c r="E981" s="23"/>
      <c r="F981" s="23"/>
      <c r="G981" s="24"/>
      <c r="H981" s="22"/>
      <c r="I981" s="23"/>
      <c r="J981" s="22"/>
      <c r="K981" s="22"/>
      <c r="L981" s="22"/>
      <c r="M981" s="22"/>
      <c r="N981" s="22"/>
      <c r="O981" s="22"/>
      <c r="P981" s="22"/>
    </row>
    <row r="982" spans="1:16" ht="12.75" x14ac:dyDescent="0.2">
      <c r="A982" s="21"/>
      <c r="B982" s="22"/>
      <c r="C982" s="22"/>
      <c r="D982" s="23"/>
      <c r="E982" s="23"/>
      <c r="F982" s="23"/>
      <c r="G982" s="24"/>
      <c r="H982" s="22"/>
      <c r="I982" s="23"/>
      <c r="J982" s="22"/>
      <c r="K982" s="22"/>
      <c r="L982" s="22"/>
      <c r="M982" s="22"/>
      <c r="N982" s="22"/>
      <c r="O982" s="22"/>
      <c r="P982" s="22"/>
    </row>
    <row r="983" spans="1:16" ht="12.75" x14ac:dyDescent="0.2">
      <c r="A983" s="21"/>
      <c r="B983" s="22"/>
      <c r="C983" s="22"/>
      <c r="D983" s="23"/>
      <c r="E983" s="23"/>
      <c r="F983" s="23"/>
      <c r="G983" s="24"/>
      <c r="H983" s="22"/>
      <c r="I983" s="23"/>
      <c r="J983" s="22"/>
      <c r="K983" s="22"/>
      <c r="L983" s="22"/>
      <c r="M983" s="22"/>
      <c r="N983" s="22"/>
      <c r="O983" s="22"/>
      <c r="P983" s="22"/>
    </row>
    <row r="984" spans="1:16" ht="12.75" x14ac:dyDescent="0.2">
      <c r="A984" s="21"/>
      <c r="B984" s="22"/>
      <c r="C984" s="22"/>
      <c r="D984" s="23"/>
      <c r="E984" s="23"/>
      <c r="F984" s="23"/>
      <c r="G984" s="24"/>
      <c r="H984" s="22"/>
      <c r="I984" s="23"/>
      <c r="J984" s="22"/>
      <c r="K984" s="22"/>
      <c r="L984" s="22"/>
      <c r="M984" s="22"/>
      <c r="N984" s="22"/>
      <c r="O984" s="22"/>
      <c r="P984" s="22"/>
    </row>
    <row r="985" spans="1:16" ht="12.75" x14ac:dyDescent="0.2">
      <c r="A985" s="21"/>
      <c r="B985" s="22"/>
      <c r="C985" s="22"/>
      <c r="D985" s="23"/>
      <c r="E985" s="23"/>
      <c r="F985" s="23"/>
      <c r="G985" s="24"/>
      <c r="H985" s="22"/>
      <c r="I985" s="23"/>
      <c r="J985" s="22"/>
      <c r="K985" s="22"/>
      <c r="L985" s="22"/>
      <c r="M985" s="22"/>
      <c r="N985" s="22"/>
      <c r="O985" s="22"/>
      <c r="P985" s="22"/>
    </row>
    <row r="986" spans="1:16" ht="12.75" x14ac:dyDescent="0.2">
      <c r="A986" s="21"/>
      <c r="B986" s="22"/>
      <c r="C986" s="22"/>
      <c r="D986" s="23"/>
      <c r="E986" s="23"/>
      <c r="F986" s="23"/>
      <c r="G986" s="24"/>
      <c r="H986" s="22"/>
      <c r="I986" s="23"/>
      <c r="J986" s="22"/>
      <c r="K986" s="22"/>
      <c r="L986" s="22"/>
      <c r="M986" s="22"/>
      <c r="N986" s="22"/>
      <c r="O986" s="22"/>
      <c r="P986" s="22"/>
    </row>
    <row r="987" spans="1:16" ht="12.75" x14ac:dyDescent="0.2">
      <c r="A987" s="21"/>
      <c r="B987" s="22"/>
      <c r="C987" s="22"/>
      <c r="D987" s="23"/>
      <c r="E987" s="23"/>
      <c r="F987" s="23"/>
      <c r="G987" s="24"/>
      <c r="H987" s="22"/>
      <c r="I987" s="23"/>
      <c r="J987" s="22"/>
      <c r="K987" s="22"/>
      <c r="L987" s="22"/>
      <c r="M987" s="22"/>
      <c r="N987" s="22"/>
      <c r="O987" s="22"/>
      <c r="P987" s="22"/>
    </row>
    <row r="988" spans="1:16" ht="12.75" x14ac:dyDescent="0.2">
      <c r="A988" s="21"/>
      <c r="B988" s="22"/>
      <c r="C988" s="22"/>
      <c r="D988" s="23"/>
      <c r="E988" s="23"/>
      <c r="F988" s="23"/>
      <c r="G988" s="24"/>
      <c r="H988" s="22"/>
      <c r="I988" s="23"/>
      <c r="J988" s="22"/>
      <c r="K988" s="22"/>
      <c r="L988" s="22"/>
      <c r="M988" s="22"/>
      <c r="N988" s="22"/>
      <c r="O988" s="22"/>
      <c r="P988" s="22"/>
    </row>
    <row r="989" spans="1:16" ht="12.75" x14ac:dyDescent="0.2">
      <c r="A989" s="21"/>
      <c r="B989" s="22"/>
      <c r="C989" s="22"/>
      <c r="D989" s="23"/>
      <c r="E989" s="23"/>
      <c r="F989" s="23"/>
      <c r="G989" s="24"/>
      <c r="H989" s="22"/>
      <c r="I989" s="23"/>
      <c r="J989" s="22"/>
      <c r="K989" s="22"/>
      <c r="L989" s="22"/>
      <c r="M989" s="22"/>
      <c r="N989" s="22"/>
      <c r="O989" s="22"/>
      <c r="P989" s="22"/>
    </row>
    <row r="990" spans="1:16" ht="12.75" x14ac:dyDescent="0.2">
      <c r="A990" s="21"/>
      <c r="B990" s="22"/>
      <c r="C990" s="22"/>
      <c r="D990" s="23"/>
      <c r="E990" s="23"/>
      <c r="F990" s="23"/>
      <c r="G990" s="24"/>
      <c r="H990" s="22"/>
      <c r="I990" s="23"/>
      <c r="J990" s="22"/>
      <c r="K990" s="22"/>
      <c r="L990" s="22"/>
      <c r="M990" s="22"/>
      <c r="N990" s="22"/>
      <c r="O990" s="22"/>
      <c r="P990" s="22"/>
    </row>
    <row r="991" spans="1:16" ht="12.75" x14ac:dyDescent="0.2">
      <c r="A991" s="21"/>
      <c r="B991" s="22"/>
      <c r="C991" s="22"/>
      <c r="D991" s="23"/>
      <c r="E991" s="23"/>
      <c r="F991" s="23"/>
      <c r="G991" s="24"/>
      <c r="H991" s="22"/>
      <c r="I991" s="23"/>
      <c r="J991" s="22"/>
      <c r="K991" s="22"/>
      <c r="L991" s="22"/>
      <c r="M991" s="22"/>
      <c r="N991" s="22"/>
      <c r="O991" s="22"/>
      <c r="P991" s="22"/>
    </row>
    <row r="992" spans="1:16" ht="12.75" x14ac:dyDescent="0.2">
      <c r="A992" s="21"/>
      <c r="B992" s="22"/>
      <c r="C992" s="22"/>
      <c r="D992" s="23"/>
      <c r="E992" s="23"/>
      <c r="F992" s="23"/>
      <c r="G992" s="24"/>
      <c r="H992" s="22"/>
      <c r="I992" s="23"/>
      <c r="J992" s="22"/>
      <c r="K992" s="22"/>
      <c r="L992" s="22"/>
      <c r="M992" s="22"/>
      <c r="N992" s="22"/>
      <c r="O992" s="22"/>
      <c r="P992" s="22"/>
    </row>
    <row r="993" spans="1:16" ht="12.75" x14ac:dyDescent="0.2">
      <c r="A993" s="21"/>
      <c r="B993" s="22"/>
      <c r="C993" s="22"/>
      <c r="D993" s="23"/>
      <c r="E993" s="23"/>
      <c r="F993" s="23"/>
      <c r="G993" s="24"/>
      <c r="H993" s="22"/>
      <c r="I993" s="23"/>
      <c r="J993" s="22"/>
      <c r="K993" s="22"/>
      <c r="L993" s="22"/>
      <c r="M993" s="22"/>
      <c r="N993" s="22"/>
      <c r="O993" s="22"/>
      <c r="P993" s="22"/>
    </row>
    <row r="994" spans="1:16" ht="12.75" x14ac:dyDescent="0.2">
      <c r="A994" s="21"/>
      <c r="B994" s="22"/>
      <c r="C994" s="22"/>
      <c r="D994" s="23"/>
      <c r="E994" s="23"/>
      <c r="F994" s="23"/>
      <c r="G994" s="24"/>
      <c r="H994" s="22"/>
      <c r="I994" s="23"/>
      <c r="J994" s="22"/>
      <c r="K994" s="22"/>
      <c r="L994" s="22"/>
      <c r="M994" s="22"/>
      <c r="N994" s="22"/>
      <c r="O994" s="22"/>
      <c r="P994" s="22"/>
    </row>
    <row r="995" spans="1:16" ht="12.75" x14ac:dyDescent="0.2">
      <c r="A995" s="21"/>
      <c r="B995" s="22"/>
      <c r="C995" s="22"/>
      <c r="D995" s="23"/>
      <c r="E995" s="23"/>
      <c r="F995" s="23"/>
      <c r="G995" s="24"/>
      <c r="H995" s="22"/>
      <c r="I995" s="23"/>
      <c r="J995" s="22"/>
      <c r="K995" s="22"/>
      <c r="L995" s="22"/>
      <c r="M995" s="22"/>
      <c r="N995" s="22"/>
      <c r="O995" s="22"/>
      <c r="P995" s="22"/>
    </row>
    <row r="996" spans="1:16" ht="12.75" x14ac:dyDescent="0.2">
      <c r="A996" s="21"/>
      <c r="B996" s="22"/>
      <c r="C996" s="22"/>
      <c r="D996" s="23"/>
      <c r="E996" s="23"/>
      <c r="F996" s="23"/>
      <c r="G996" s="24"/>
      <c r="H996" s="22"/>
      <c r="I996" s="23"/>
      <c r="J996" s="22"/>
      <c r="K996" s="22"/>
      <c r="L996" s="22"/>
      <c r="M996" s="22"/>
      <c r="N996" s="22"/>
      <c r="O996" s="22"/>
      <c r="P996" s="22"/>
    </row>
    <row r="997" spans="1:16" ht="12.75" x14ac:dyDescent="0.2">
      <c r="A997" s="21"/>
      <c r="B997" s="22"/>
      <c r="C997" s="22"/>
      <c r="D997" s="23"/>
      <c r="E997" s="23"/>
      <c r="F997" s="23"/>
      <c r="G997" s="24"/>
      <c r="H997" s="22"/>
      <c r="I997" s="23"/>
      <c r="J997" s="22"/>
      <c r="K997" s="22"/>
      <c r="L997" s="22"/>
      <c r="M997" s="22"/>
      <c r="N997" s="22"/>
      <c r="O997" s="22"/>
      <c r="P997" s="22"/>
    </row>
    <row r="998" spans="1:16" ht="12.75" x14ac:dyDescent="0.2">
      <c r="A998" s="21"/>
      <c r="B998" s="22"/>
      <c r="C998" s="22"/>
      <c r="D998" s="23"/>
      <c r="E998" s="23"/>
      <c r="F998" s="23"/>
      <c r="G998" s="24"/>
      <c r="H998" s="22"/>
      <c r="I998" s="23"/>
      <c r="J998" s="22"/>
      <c r="K998" s="22"/>
      <c r="L998" s="22"/>
      <c r="M998" s="22"/>
      <c r="N998" s="22"/>
      <c r="O998" s="22"/>
      <c r="P998" s="22"/>
    </row>
    <row r="999" spans="1:16" ht="12.75" x14ac:dyDescent="0.2">
      <c r="A999" s="21"/>
      <c r="B999" s="22"/>
      <c r="C999" s="22"/>
      <c r="D999" s="23"/>
      <c r="E999" s="23"/>
      <c r="F999" s="23"/>
      <c r="G999" s="24"/>
      <c r="H999" s="22"/>
      <c r="I999" s="23"/>
      <c r="J999" s="22"/>
      <c r="K999" s="22"/>
      <c r="L999" s="22"/>
      <c r="M999" s="22"/>
      <c r="N999" s="22"/>
      <c r="O999" s="22"/>
      <c r="P999" s="22"/>
    </row>
    <row r="1000" spans="1:16" ht="12.75" x14ac:dyDescent="0.2">
      <c r="A1000" s="21"/>
      <c r="B1000" s="22"/>
      <c r="C1000" s="22"/>
      <c r="D1000" s="23"/>
      <c r="E1000" s="23"/>
      <c r="F1000" s="23"/>
      <c r="G1000" s="24"/>
      <c r="H1000" s="22"/>
      <c r="I1000" s="23"/>
      <c r="J1000" s="22"/>
      <c r="K1000" s="22"/>
      <c r="L1000" s="22"/>
      <c r="M1000" s="22"/>
      <c r="N1000" s="22"/>
      <c r="O1000" s="22"/>
      <c r="P1000" s="22"/>
    </row>
    <row r="1001" spans="1:16" ht="15.75" customHeight="1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</row>
  </sheetData>
  <hyperlinks>
    <hyperlink ref="S7" r:id="rId1"/>
    <hyperlink ref="S8" r:id="rId2"/>
    <hyperlink ref="S10" r:id="rId3"/>
    <hyperlink ref="S9" r:id="rId4"/>
    <hyperlink ref="S80" r:id="rId5"/>
    <hyperlink ref="S188" r:id="rId6"/>
    <hyperlink ref="S777" r:id="rId7"/>
    <hyperlink ref="S336" r:id="rId8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No Compounding</vt:lpstr>
      <vt:lpstr>Compounding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2017-12-18T14:04:16Z</dcterms:created>
  <dcterms:modified xsi:type="dcterms:W3CDTF">2017-12-18T14:04:31Z</dcterms:modified>
</cp:coreProperties>
</file>